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V17036\Desktop\申請書等\HP用（名前変更済）\入力用\"/>
    </mc:Choice>
  </mc:AlternateContent>
  <bookViews>
    <workbookView xWindow="480" yWindow="15" windowWidth="18195" windowHeight="12015"/>
  </bookViews>
  <sheets>
    <sheet name="入力用" sheetId="6" r:id="rId1"/>
    <sheet name="利用者リスト" sheetId="8" r:id="rId2"/>
    <sheet name="印刷用" sheetId="5" r:id="rId3"/>
    <sheet name="ドロップダウンリスト用" sheetId="7" r:id="rId4"/>
  </sheets>
  <calcPr calcId="162913" refMode="R1C1"/>
</workbook>
</file>

<file path=xl/calcChain.xml><?xml version="1.0" encoding="utf-8"?>
<calcChain xmlns="http://schemas.openxmlformats.org/spreadsheetml/2006/main">
  <c r="F48" i="5" l="1"/>
  <c r="S45" i="5"/>
  <c r="S46" i="5"/>
  <c r="S47" i="5"/>
  <c r="S48" i="5"/>
  <c r="AJ9" i="5"/>
  <c r="AJ23" i="5" l="1"/>
  <c r="AJ24" i="5"/>
  <c r="AJ25" i="5"/>
  <c r="AJ26" i="5"/>
  <c r="AJ22" i="5"/>
  <c r="A18" i="5"/>
  <c r="A16" i="5"/>
  <c r="K16" i="5"/>
  <c r="K18" i="5"/>
  <c r="AD18" i="5"/>
  <c r="AD16" i="5"/>
  <c r="R10" i="5"/>
  <c r="R8" i="5"/>
  <c r="G12" i="5"/>
  <c r="G11" i="5"/>
  <c r="G10" i="5"/>
  <c r="G9" i="5"/>
  <c r="G8" i="5"/>
  <c r="G6" i="5"/>
  <c r="AF23" i="5"/>
  <c r="AH23" i="5"/>
  <c r="AF24" i="5"/>
  <c r="AH24" i="5"/>
  <c r="AF25" i="5"/>
  <c r="AH25" i="5"/>
  <c r="AF26" i="5"/>
  <c r="AH26" i="5"/>
  <c r="Y23" i="5"/>
  <c r="Y24" i="5"/>
  <c r="Y25" i="5"/>
  <c r="Y26" i="5"/>
  <c r="U23" i="5"/>
  <c r="W23" i="5"/>
  <c r="U24" i="5"/>
  <c r="W24" i="5"/>
  <c r="U25" i="5"/>
  <c r="W25" i="5"/>
  <c r="U26" i="5"/>
  <c r="W26" i="5"/>
  <c r="AH22" i="5"/>
  <c r="AF22" i="5"/>
  <c r="Y22" i="5"/>
  <c r="W22" i="5"/>
  <c r="U22" i="5"/>
  <c r="Q22" i="5"/>
  <c r="Q23" i="5"/>
  <c r="Q24" i="5"/>
  <c r="Q25" i="5"/>
  <c r="Q26" i="5"/>
  <c r="M23" i="5"/>
  <c r="O23" i="5"/>
  <c r="M24" i="5"/>
  <c r="O24" i="5"/>
  <c r="M25" i="5"/>
  <c r="O25" i="5"/>
  <c r="M26" i="5"/>
  <c r="O26" i="5"/>
  <c r="F23" i="5"/>
  <c r="F24" i="5"/>
  <c r="F25" i="5"/>
  <c r="F26" i="5"/>
  <c r="D23" i="5"/>
  <c r="D24" i="5"/>
  <c r="D25" i="5"/>
  <c r="D26" i="5"/>
  <c r="B23" i="5"/>
  <c r="B24" i="5"/>
  <c r="B25" i="5"/>
  <c r="B26" i="5"/>
  <c r="O22" i="5"/>
  <c r="M22" i="5"/>
  <c r="F22" i="5"/>
  <c r="D22" i="5"/>
  <c r="B22" i="5"/>
  <c r="AH27" i="5"/>
  <c r="AG19" i="5" l="1"/>
  <c r="W18" i="5"/>
  <c r="W16" i="5"/>
  <c r="AA3" i="5"/>
  <c r="AG9" i="5" l="1"/>
</calcChain>
</file>

<file path=xl/sharedStrings.xml><?xml version="1.0" encoding="utf-8"?>
<sst xmlns="http://schemas.openxmlformats.org/spreadsheetml/2006/main" count="146" uniqueCount="117">
  <si>
    <t>利用年月日</t>
    <rPh sb="0" eb="2">
      <t>リヨウ</t>
    </rPh>
    <rPh sb="2" eb="5">
      <t>ネンガッピ</t>
    </rPh>
    <phoneticPr fontId="1"/>
  </si>
  <si>
    <t>計</t>
    <rPh sb="0" eb="1">
      <t>ケイ</t>
    </rPh>
    <phoneticPr fontId="1"/>
  </si>
  <si>
    <t>名</t>
    <rPh sb="0" eb="1">
      <t>メイ</t>
    </rPh>
    <phoneticPr fontId="1"/>
  </si>
  <si>
    <t>夕食時間</t>
    <rPh sb="0" eb="2">
      <t>ユウショク</t>
    </rPh>
    <rPh sb="2" eb="4">
      <t>ジカン</t>
    </rPh>
    <phoneticPr fontId="1"/>
  </si>
  <si>
    <t>公共交通機関利用</t>
    <rPh sb="0" eb="2">
      <t>コウキョウ</t>
    </rPh>
    <rPh sb="2" eb="4">
      <t>コウツウ</t>
    </rPh>
    <rPh sb="4" eb="6">
      <t>キカン</t>
    </rPh>
    <rPh sb="6" eb="8">
      <t>リヨウ</t>
    </rPh>
    <phoneticPr fontId="1"/>
  </si>
  <si>
    <t>自家用車利用</t>
    <rPh sb="0" eb="4">
      <t>ジカヨウシャ</t>
    </rPh>
    <rPh sb="4" eb="6">
      <t>リヨウ</t>
    </rPh>
    <phoneticPr fontId="1"/>
  </si>
  <si>
    <t>№</t>
    <phoneticPr fontId="1"/>
  </si>
  <si>
    <t>年齢</t>
    <rPh sb="0" eb="2">
      <t>ネンレイ</t>
    </rPh>
    <phoneticPr fontId="1"/>
  </si>
  <si>
    <t>利用料金</t>
    <rPh sb="0" eb="2">
      <t>リヨウ</t>
    </rPh>
    <rPh sb="2" eb="4">
      <t>リョウキン</t>
    </rPh>
    <phoneticPr fontId="1"/>
  </si>
  <si>
    <t>特定日</t>
    <rPh sb="0" eb="3">
      <t>トクテイビ</t>
    </rPh>
    <phoneticPr fontId="1"/>
  </si>
  <si>
    <t>円</t>
    <rPh sb="0" eb="1">
      <t>エン</t>
    </rPh>
    <phoneticPr fontId="1"/>
  </si>
  <si>
    <t>～</t>
    <phoneticPr fontId="1"/>
  </si>
  <si>
    <t>入湯税</t>
    <rPh sb="0" eb="2">
      <t>ニュウトウ</t>
    </rPh>
    <rPh sb="2" eb="3">
      <t>ゼイ</t>
    </rPh>
    <phoneticPr fontId="1"/>
  </si>
  <si>
    <t>一般大人</t>
    <rPh sb="0" eb="2">
      <t>イッパン</t>
    </rPh>
    <rPh sb="2" eb="4">
      <t>オトナ</t>
    </rPh>
    <phoneticPr fontId="1"/>
  </si>
  <si>
    <t>一般未就学児</t>
    <rPh sb="0" eb="2">
      <t>イッパン</t>
    </rPh>
    <rPh sb="2" eb="6">
      <t>ミシュウガクジ</t>
    </rPh>
    <phoneticPr fontId="1"/>
  </si>
  <si>
    <t>／</t>
    <phoneticPr fontId="1"/>
  </si>
  <si>
    <t>【申込書送付先】</t>
    <rPh sb="1" eb="4">
      <t>モウシコミショ</t>
    </rPh>
    <rPh sb="4" eb="6">
      <t>ソウフ</t>
    </rPh>
    <rPh sb="6" eb="7">
      <t>サキ</t>
    </rPh>
    <phoneticPr fontId="1"/>
  </si>
  <si>
    <t>組合員大人</t>
    <rPh sb="0" eb="3">
      <t>クミアイイン</t>
    </rPh>
    <rPh sb="3" eb="5">
      <t>オトナ</t>
    </rPh>
    <phoneticPr fontId="1"/>
  </si>
  <si>
    <t>組合員未就学児</t>
    <rPh sb="0" eb="3">
      <t>クミアイイン</t>
    </rPh>
    <rPh sb="3" eb="7">
      <t>ミシュウガクジ</t>
    </rPh>
    <phoneticPr fontId="1"/>
  </si>
  <si>
    <t>課　長</t>
    <rPh sb="0" eb="1">
      <t>カ</t>
    </rPh>
    <rPh sb="2" eb="3">
      <t>チョウ</t>
    </rPh>
    <phoneticPr fontId="1"/>
  </si>
  <si>
    <t>係　長</t>
    <rPh sb="0" eb="1">
      <t>カカリ</t>
    </rPh>
    <rPh sb="2" eb="3">
      <t>チョウ</t>
    </rPh>
    <phoneticPr fontId="1"/>
  </si>
  <si>
    <t>扱　者</t>
    <rPh sb="0" eb="1">
      <t>アツカイ</t>
    </rPh>
    <rPh sb="2" eb="3">
      <t>シャ</t>
    </rPh>
    <phoneticPr fontId="1"/>
  </si>
  <si>
    <t>事業所名称</t>
    <rPh sb="0" eb="3">
      <t>ジギョウショ</t>
    </rPh>
    <rPh sb="3" eb="5">
      <t>メイショウ</t>
    </rPh>
    <phoneticPr fontId="1"/>
  </si>
  <si>
    <t>利用責任者氏名</t>
    <rPh sb="0" eb="2">
      <t>リヨウ</t>
    </rPh>
    <rPh sb="2" eb="5">
      <t>セキニンシャ</t>
    </rPh>
    <rPh sb="5" eb="7">
      <t>シメイ</t>
    </rPh>
    <phoneticPr fontId="1"/>
  </si>
  <si>
    <t>〒</t>
    <phoneticPr fontId="1"/>
  </si>
  <si>
    <t>：</t>
    <phoneticPr fontId="1"/>
  </si>
  <si>
    <t>セメント商工健康保険組合</t>
    <phoneticPr fontId="1"/>
  </si>
  <si>
    <t>泊</t>
    <rPh sb="0" eb="1">
      <t>ハク</t>
    </rPh>
    <phoneticPr fontId="1"/>
  </si>
  <si>
    <t>人</t>
    <rPh sb="0" eb="1">
      <t>ニン</t>
    </rPh>
    <phoneticPr fontId="1"/>
  </si>
  <si>
    <t>本　館</t>
    <phoneticPr fontId="1"/>
  </si>
  <si>
    <t>別　館</t>
    <phoneticPr fontId="1"/>
  </si>
  <si>
    <t>利用者名簿</t>
    <rPh sb="0" eb="3">
      <t>リヨウシャ</t>
    </rPh>
    <rPh sb="3" eb="5">
      <t>メイボ</t>
    </rPh>
    <phoneticPr fontId="1"/>
  </si>
  <si>
    <t>三歳以上のお子様には子供用の夕食へ変更できます。ご希望の方は右欄にご記入ください。　　　　　　　　　　　　　　　　　　　　　　　　　　　尚、ご利用料金についての割引はございませんので予めご了承ください。</t>
    <rPh sb="0" eb="4">
      <t>サンサイイジョウ</t>
    </rPh>
    <rPh sb="6" eb="8">
      <t>コサマ</t>
    </rPh>
    <rPh sb="10" eb="13">
      <t>コドモヨウ</t>
    </rPh>
    <rPh sb="14" eb="16">
      <t>ユウショク</t>
    </rPh>
    <rPh sb="17" eb="19">
      <t>ヘンコウ</t>
    </rPh>
    <rPh sb="25" eb="27">
      <t>キボウ</t>
    </rPh>
    <rPh sb="28" eb="29">
      <t>カタ</t>
    </rPh>
    <rPh sb="30" eb="31">
      <t>ミギ</t>
    </rPh>
    <rPh sb="31" eb="32">
      <t>ラン</t>
    </rPh>
    <rPh sb="34" eb="36">
      <t>キニュウ</t>
    </rPh>
    <rPh sb="68" eb="69">
      <t>ナオ</t>
    </rPh>
    <rPh sb="71" eb="73">
      <t>リヨウ</t>
    </rPh>
    <rPh sb="73" eb="75">
      <t>リョウキン</t>
    </rPh>
    <rPh sb="80" eb="82">
      <t>ワリビキ</t>
    </rPh>
    <rPh sb="91" eb="92">
      <t>アラカジ</t>
    </rPh>
    <rPh sb="94" eb="96">
      <t>リョウショウ</t>
    </rPh>
    <phoneticPr fontId="1"/>
  </si>
  <si>
    <r>
      <rPr>
        <u/>
        <sz val="10"/>
        <color theme="1"/>
        <rFont val="HG丸ｺﾞｼｯｸM-PRO"/>
        <family val="3"/>
        <charset val="128"/>
      </rPr>
      <t>郵送の場合</t>
    </r>
    <r>
      <rPr>
        <sz val="10"/>
        <color theme="1"/>
        <rFont val="HG丸ｺﾞｼｯｸM-PRO"/>
        <family val="3"/>
        <charset val="128"/>
      </rPr>
      <t>　〒160-0004    東京都新宿区四谷１-２３</t>
    </r>
    <rPh sb="0" eb="2">
      <t>ユウソウ</t>
    </rPh>
    <rPh sb="3" eb="5">
      <t>バアイ</t>
    </rPh>
    <rPh sb="19" eb="27">
      <t>１６０－０００４</t>
    </rPh>
    <phoneticPr fontId="1"/>
  </si>
  <si>
    <t>◎ここに記載された個人情報は他の目的には一切使用致しません。</t>
    <rPh sb="4" eb="6">
      <t>キサイ</t>
    </rPh>
    <rPh sb="9" eb="11">
      <t>コジン</t>
    </rPh>
    <rPh sb="11" eb="13">
      <t>ジョウホウ</t>
    </rPh>
    <rPh sb="14" eb="15">
      <t>タ</t>
    </rPh>
    <rPh sb="16" eb="18">
      <t>モクテキ</t>
    </rPh>
    <rPh sb="20" eb="22">
      <t>イッサイ</t>
    </rPh>
    <rPh sb="22" eb="24">
      <t>シヨウ</t>
    </rPh>
    <rPh sb="24" eb="25">
      <t>イタ</t>
    </rPh>
    <phoneticPr fontId="1"/>
  </si>
  <si>
    <t>東京貨物運送健康保険組合　御中</t>
    <phoneticPr fontId="1"/>
  </si>
  <si>
    <t>連絡先</t>
    <rPh sb="0" eb="3">
      <t>レンラクサキ</t>
    </rPh>
    <phoneticPr fontId="1"/>
  </si>
  <si>
    <t>電話番号(携帯)</t>
    <rPh sb="0" eb="2">
      <t>デンワ</t>
    </rPh>
    <rPh sb="2" eb="4">
      <t>バンゴウ</t>
    </rPh>
    <rPh sb="5" eb="7">
      <t>ケイタイ</t>
    </rPh>
    <phoneticPr fontId="1"/>
  </si>
  <si>
    <t>ご希望時間に○</t>
    <rPh sb="1" eb="3">
      <t>キボウ</t>
    </rPh>
    <rPh sb="3" eb="5">
      <t>ジカン</t>
    </rPh>
    <phoneticPr fontId="1"/>
  </si>
  <si>
    <r>
      <t>※お一人様一泊１５０円の入湯税（現金払）が課税されます。</t>
    </r>
    <r>
      <rPr>
        <b/>
        <sz val="6"/>
        <color theme="1"/>
        <rFont val="HG丸ｺﾞｼｯｸM-PRO"/>
        <family val="3"/>
        <charset val="128"/>
      </rPr>
      <t>〈１２歳未満非課税〉</t>
    </r>
    <rPh sb="4" eb="5">
      <t>サマ</t>
    </rPh>
    <rPh sb="16" eb="18">
      <t>ゲンキン</t>
    </rPh>
    <rPh sb="18" eb="19">
      <t>ハライ</t>
    </rPh>
    <phoneticPr fontId="1"/>
  </si>
  <si>
    <t>トーカ熱海利用申込書</t>
    <rPh sb="3" eb="5">
      <t>アタミ</t>
    </rPh>
    <rPh sb="5" eb="7">
      <t>リヨウ</t>
    </rPh>
    <rPh sb="7" eb="10">
      <t>モウシコミショ</t>
    </rPh>
    <phoneticPr fontId="1"/>
  </si>
  <si>
    <r>
      <t>別館</t>
    </r>
    <r>
      <rPr>
        <b/>
        <sz val="8"/>
        <color theme="1"/>
        <rFont val="HG丸ｺﾞｼｯｸM-PRO"/>
        <family val="3"/>
        <charset val="128"/>
      </rPr>
      <t>（注1）</t>
    </r>
    <r>
      <rPr>
        <b/>
        <sz val="12"/>
        <color theme="1"/>
        <rFont val="HG丸ｺﾞｼｯｸM-PRO"/>
        <family val="3"/>
        <charset val="128"/>
      </rPr>
      <t xml:space="preserve">
桐の間（2Ｆ）</t>
    </r>
    <rPh sb="0" eb="2">
      <t>ベッカン</t>
    </rPh>
    <phoneticPr fontId="1"/>
  </si>
  <si>
    <t>交通手段について</t>
    <rPh sb="0" eb="2">
      <t>コウツウ</t>
    </rPh>
    <rPh sb="2" eb="4">
      <t>シュダン</t>
    </rPh>
    <phoneticPr fontId="1"/>
  </si>
  <si>
    <r>
      <t>別館</t>
    </r>
    <r>
      <rPr>
        <b/>
        <sz val="8"/>
        <color theme="1"/>
        <rFont val="HG丸ｺﾞｼｯｸM-PRO"/>
        <family val="3"/>
        <charset val="128"/>
      </rPr>
      <t>（注1）</t>
    </r>
    <r>
      <rPr>
        <b/>
        <sz val="12"/>
        <color theme="1"/>
        <rFont val="HG丸ｺﾞｼｯｸM-PRO"/>
        <family val="3"/>
        <charset val="128"/>
      </rPr>
      <t xml:space="preserve">
藤の間（1Ｆ）</t>
    </r>
    <rPh sb="0" eb="2">
      <t>ベッカン</t>
    </rPh>
    <rPh sb="7" eb="8">
      <t>フジ</t>
    </rPh>
    <rPh sb="9" eb="10">
      <t>マ</t>
    </rPh>
    <phoneticPr fontId="1"/>
  </si>
  <si>
    <t>東部ゴム健康保険組合</t>
    <rPh sb="0" eb="2">
      <t>トウブ</t>
    </rPh>
    <rPh sb="4" eb="10">
      <t>ケンコウホケンクミアイ</t>
    </rPh>
    <phoneticPr fontId="1"/>
  </si>
  <si>
    <t>連絡先住所</t>
    <rPh sb="0" eb="5">
      <t>レンラクサキジュウショ</t>
    </rPh>
    <phoneticPr fontId="1"/>
  </si>
  <si>
    <t>宿泊日数</t>
    <rPh sb="0" eb="4">
      <t>シュクハクニッスウ</t>
    </rPh>
    <phoneticPr fontId="1"/>
  </si>
  <si>
    <t>宿泊人数</t>
    <rPh sb="0" eb="4">
      <t>シュクハクニンズウ</t>
    </rPh>
    <phoneticPr fontId="1"/>
  </si>
  <si>
    <t>※ご利用の各欄に〇印を記入してください。</t>
    <rPh sb="2" eb="4">
      <t>リヨウ</t>
    </rPh>
    <rPh sb="5" eb="7">
      <t>カクラン</t>
    </rPh>
    <rPh sb="9" eb="10">
      <t>シルシ</t>
    </rPh>
    <rPh sb="11" eb="13">
      <t>キニュウ</t>
    </rPh>
    <phoneticPr fontId="1"/>
  </si>
  <si>
    <t>宿　泊　部　屋</t>
    <rPh sb="0" eb="1">
      <t>ヤド</t>
    </rPh>
    <rPh sb="2" eb="3">
      <t>ハク</t>
    </rPh>
    <rPh sb="4" eb="5">
      <t>ブ</t>
    </rPh>
    <rPh sb="6" eb="7">
      <t>ヤ</t>
    </rPh>
    <phoneticPr fontId="1"/>
  </si>
  <si>
    <t>※　注意事項</t>
    <rPh sb="2" eb="4">
      <t>チュウイ</t>
    </rPh>
    <rPh sb="4" eb="6">
      <t>ジコウ</t>
    </rPh>
    <phoneticPr fontId="1"/>
  </si>
  <si>
    <r>
      <t>　注１</t>
    </r>
    <r>
      <rPr>
        <sz val="6"/>
        <color theme="1"/>
        <rFont val="HG丸ｺﾞｼｯｸM-PRO"/>
        <family val="3"/>
        <charset val="128"/>
      </rPr>
      <t>　</t>
    </r>
    <r>
      <rPr>
        <sz val="8"/>
        <color theme="1"/>
        <rFont val="HG丸ｺﾞｼｯｸM-PRO"/>
        <family val="3"/>
        <charset val="128"/>
      </rPr>
      <t xml:space="preserve"> 別館「桐」「藤」ご利用の場合は,お一人様一泊５００円増（要予約）</t>
    </r>
    <phoneticPr fontId="1"/>
  </si>
  <si>
    <t>　注3　 特定日は、お一人様一泊500円増　（特定日とは、花火開催日・年末年始・ゴールデンウイーク・お盆休み等のことです。）</t>
    <rPh sb="23" eb="26">
      <t>トクテイビ</t>
    </rPh>
    <rPh sb="29" eb="34">
      <t>ハナビカイサイビ</t>
    </rPh>
    <rPh sb="35" eb="39">
      <t>ネンマツネンシ</t>
    </rPh>
    <rPh sb="51" eb="53">
      <t>ボンヤス</t>
    </rPh>
    <rPh sb="54" eb="55">
      <t>トウ</t>
    </rPh>
    <phoneticPr fontId="1"/>
  </si>
  <si>
    <r>
      <t>　注5</t>
    </r>
    <r>
      <rPr>
        <sz val="6"/>
        <color theme="1"/>
        <rFont val="HG丸ｺﾞｼｯｸM-PRO"/>
        <family val="3"/>
        <charset val="128"/>
      </rPr>
      <t>　</t>
    </r>
    <r>
      <rPr>
        <sz val="8"/>
        <color theme="1"/>
        <rFont val="HG丸ｺﾞｼｯｸM-PRO"/>
        <family val="3"/>
        <charset val="128"/>
      </rPr>
      <t xml:space="preserve">  食品アレルギー等に関して、メニュー変更等のご希望には添えませんのでご承知おきください。</t>
    </r>
    <r>
      <rPr>
        <sz val="11"/>
        <color theme="1"/>
        <rFont val="ＭＳ Ｐゴシック"/>
        <family val="2"/>
        <charset val="128"/>
        <scheme val="minor"/>
      </rPr>
      <t/>
    </r>
    <rPh sb="6" eb="8">
      <t>ショクヒン</t>
    </rPh>
    <rPh sb="13" eb="14">
      <t>トウ</t>
    </rPh>
    <rPh sb="15" eb="16">
      <t>カン</t>
    </rPh>
    <rPh sb="23" eb="26">
      <t>ヘンコウトウ</t>
    </rPh>
    <rPh sb="28" eb="30">
      <t>キボウ</t>
    </rPh>
    <rPh sb="32" eb="33">
      <t>ソ</t>
    </rPh>
    <rPh sb="40" eb="42">
      <t>ショウチ</t>
    </rPh>
    <phoneticPr fontId="1"/>
  </si>
  <si>
    <t>氏名</t>
    <rPh sb="0" eb="2">
      <t>シメイ</t>
    </rPh>
    <phoneticPr fontId="1"/>
  </si>
  <si>
    <t>男</t>
    <rPh sb="0" eb="1">
      <t>オトコ</t>
    </rPh>
    <phoneticPr fontId="1"/>
  </si>
  <si>
    <t>・</t>
    <phoneticPr fontId="1"/>
  </si>
  <si>
    <t>女</t>
    <rPh sb="0" eb="1">
      <t>オンナ</t>
    </rPh>
    <phoneticPr fontId="1"/>
  </si>
  <si>
    <t>種別欄は、１被保険者　２被扶養者　３一般　を○で囲んでください。尚、一般の方は被保険者記号番号の記入は不要です。</t>
    <phoneticPr fontId="1"/>
  </si>
  <si>
    <t>記号</t>
    <rPh sb="0" eb="2">
      <t>キゴウ</t>
    </rPh>
    <phoneticPr fontId="1"/>
  </si>
  <si>
    <t>番号</t>
    <rPh sb="0" eb="2">
      <t>バンゴウ</t>
    </rPh>
    <phoneticPr fontId="1"/>
  </si>
  <si>
    <t>性別</t>
    <rPh sb="0" eb="2">
      <t>セイベツ</t>
    </rPh>
    <phoneticPr fontId="1"/>
  </si>
  <si>
    <t>年齢</t>
    <rPh sb="0" eb="2">
      <t>ネンレイ</t>
    </rPh>
    <phoneticPr fontId="1"/>
  </si>
  <si>
    <t>種別</t>
    <rPh sb="0" eb="2">
      <t>シュベツ</t>
    </rPh>
    <phoneticPr fontId="1"/>
  </si>
  <si>
    <t>　注6    キャンセル料は、利用日の前々日までは50％、前日・当日につきましては100％となります。</t>
    <rPh sb="12" eb="13">
      <t>リョウ</t>
    </rPh>
    <rPh sb="15" eb="18">
      <t>リヨウビ</t>
    </rPh>
    <rPh sb="19" eb="22">
      <t>ゼンゼンジツ</t>
    </rPh>
    <rPh sb="29" eb="31">
      <t>ゼンジツ</t>
    </rPh>
    <rPh sb="32" eb="34">
      <t>トウジツ</t>
    </rPh>
    <phoneticPr fontId="1"/>
  </si>
  <si>
    <t>　注7　  チェックイン　15時　・　チェックアウト　１０時</t>
    <rPh sb="15" eb="16">
      <t>ジ</t>
    </rPh>
    <rPh sb="29" eb="30">
      <t>ジ</t>
    </rPh>
    <phoneticPr fontId="1"/>
  </si>
  <si>
    <t>2023/4改</t>
    <rPh sb="6" eb="7">
      <t>カイ</t>
    </rPh>
    <phoneticPr fontId="1"/>
  </si>
  <si>
    <t>※健保組合記入欄</t>
    <rPh sb="1" eb="8">
      <t>ケンポクミアイキニュウラン</t>
    </rPh>
    <phoneticPr fontId="1"/>
  </si>
  <si>
    <t>・</t>
    <phoneticPr fontId="1"/>
  </si>
  <si>
    <t>・</t>
    <phoneticPr fontId="1"/>
  </si>
  <si>
    <r>
      <rPr>
        <u/>
        <sz val="10"/>
        <color theme="1"/>
        <rFont val="HG丸ｺﾞｼｯｸM-PRO"/>
        <family val="3"/>
        <charset val="128"/>
      </rPr>
      <t>FAXの場合</t>
    </r>
    <r>
      <rPr>
        <sz val="10"/>
        <color theme="1"/>
        <rFont val="HG丸ｺﾞｼｯｸM-PRO"/>
        <family val="3"/>
        <charset val="128"/>
      </rPr>
      <t>　０３－３３５５－３０１８</t>
    </r>
    <phoneticPr fontId="1"/>
  </si>
  <si>
    <t>　注4　 特別料理をご注文の方は、一週間前までにトーカ熱海まで直接ご連絡ください。（トーカ熱海　TEL0557-82-0504）</t>
    <rPh sb="5" eb="9">
      <t>トクベツリョウリ</t>
    </rPh>
    <rPh sb="11" eb="13">
      <t>チュウモン</t>
    </rPh>
    <rPh sb="14" eb="15">
      <t>カタ</t>
    </rPh>
    <rPh sb="17" eb="21">
      <t>イッシュウカンマエ</t>
    </rPh>
    <rPh sb="27" eb="29">
      <t>アタミ</t>
    </rPh>
    <rPh sb="31" eb="33">
      <t>チョクセツ</t>
    </rPh>
    <rPh sb="34" eb="36">
      <t>レンラク</t>
    </rPh>
    <rPh sb="45" eb="47">
      <t>アタミ</t>
    </rPh>
    <phoneticPr fontId="1"/>
  </si>
  <si>
    <r>
      <rPr>
        <u/>
        <sz val="10"/>
        <color theme="1"/>
        <rFont val="HG丸ｺﾞｼｯｸM-PRO"/>
        <family val="3"/>
        <charset val="128"/>
      </rPr>
      <t>メールの場合</t>
    </r>
    <r>
      <rPr>
        <sz val="10"/>
        <color theme="1"/>
        <rFont val="HG丸ｺﾞｼｯｸM-PRO"/>
        <family val="3"/>
        <charset val="128"/>
      </rPr>
      <t>　toka-kenkan@xqe.biglobe.ne.jp</t>
    </r>
    <rPh sb="4" eb="6">
      <t>バアイ</t>
    </rPh>
    <phoneticPr fontId="1"/>
  </si>
  <si>
    <t>内 訳</t>
    <rPh sb="0" eb="1">
      <t>ナイ</t>
    </rPh>
    <rPh sb="2" eb="3">
      <t>ヤク</t>
    </rPh>
    <phoneticPr fontId="1"/>
  </si>
  <si>
    <t>下記のとおり申込みします。（利用は二名以上、二泊までに限る）</t>
    <phoneticPr fontId="1"/>
  </si>
  <si>
    <t>※当組合加入者以外の場合はいずれか該当する加入団体欄に〇をしてください。</t>
    <rPh sb="1" eb="7">
      <t>トウクミアイカニュウシャ</t>
    </rPh>
    <rPh sb="7" eb="9">
      <t>イガイ</t>
    </rPh>
    <rPh sb="10" eb="12">
      <t>バアイ</t>
    </rPh>
    <rPh sb="17" eb="19">
      <t>ガイトウ</t>
    </rPh>
    <rPh sb="21" eb="26">
      <t>カニュウダンタイラン</t>
    </rPh>
    <phoneticPr fontId="1"/>
  </si>
  <si>
    <t>から</t>
    <phoneticPr fontId="1"/>
  </si>
  <si>
    <t>まで</t>
    <phoneticPr fontId="1"/>
  </si>
  <si>
    <t>（</t>
    <phoneticPr fontId="1"/>
  </si>
  <si>
    <t>　　　）台（注2）</t>
    <phoneticPr fontId="1"/>
  </si>
  <si>
    <t>子供用食事（</t>
    <rPh sb="0" eb="3">
      <t>コドモヨウ</t>
    </rPh>
    <rPh sb="3" eb="5">
      <t>ショクジ</t>
    </rPh>
    <phoneticPr fontId="1"/>
  </si>
  <si>
    <t>）名分</t>
    <phoneticPr fontId="1"/>
  </si>
  <si>
    <t>入力欄</t>
    <rPh sb="0" eb="2">
      <t>ニュウリョク</t>
    </rPh>
    <rPh sb="2" eb="3">
      <t>ラン</t>
    </rPh>
    <phoneticPr fontId="1"/>
  </si>
  <si>
    <t>入力例</t>
    <rPh sb="0" eb="2">
      <t>ニュウリョク</t>
    </rPh>
    <rPh sb="2" eb="3">
      <t>レイ</t>
    </rPh>
    <phoneticPr fontId="1"/>
  </si>
  <si>
    <t>郵便番号</t>
    <rPh sb="0" eb="4">
      <t>ユウビンバンゴウ</t>
    </rPh>
    <phoneticPr fontId="1"/>
  </si>
  <si>
    <t>例　1600004or160-0004</t>
    <rPh sb="0" eb="1">
      <t>レイ</t>
    </rPh>
    <phoneticPr fontId="1"/>
  </si>
  <si>
    <t>事業所名</t>
    <rPh sb="0" eb="4">
      <t>ジギョウショメイ</t>
    </rPh>
    <phoneticPr fontId="1"/>
  </si>
  <si>
    <t>利用責任者</t>
    <rPh sb="0" eb="2">
      <t>リヨウ</t>
    </rPh>
    <rPh sb="2" eb="5">
      <t>セキニンシャ</t>
    </rPh>
    <phoneticPr fontId="1"/>
  </si>
  <si>
    <t>住所1</t>
    <rPh sb="0" eb="2">
      <t>ジュウショ</t>
    </rPh>
    <phoneticPr fontId="1"/>
  </si>
  <si>
    <t>住所2</t>
    <rPh sb="0" eb="2">
      <t>ジュウショ</t>
    </rPh>
    <phoneticPr fontId="1"/>
  </si>
  <si>
    <t>電話番号</t>
    <rPh sb="0" eb="4">
      <t>デンワバンゴウ</t>
    </rPh>
    <phoneticPr fontId="1"/>
  </si>
  <si>
    <t>チェックイン</t>
    <phoneticPr fontId="1"/>
  </si>
  <si>
    <t>チェックアウト</t>
    <phoneticPr fontId="1"/>
  </si>
  <si>
    <t>本館</t>
    <rPh sb="0" eb="2">
      <t>ホンカン</t>
    </rPh>
    <phoneticPr fontId="1"/>
  </si>
  <si>
    <t>別館</t>
    <rPh sb="0" eb="2">
      <t>ベッカン</t>
    </rPh>
    <phoneticPr fontId="1"/>
  </si>
  <si>
    <t>別館　藤の間（1F）</t>
    <rPh sb="0" eb="2">
      <t>ベッカン</t>
    </rPh>
    <rPh sb="3" eb="4">
      <t>フジ</t>
    </rPh>
    <rPh sb="5" eb="6">
      <t>マ</t>
    </rPh>
    <phoneticPr fontId="1"/>
  </si>
  <si>
    <t>別館　桐の間（2F）</t>
    <rPh sb="0" eb="2">
      <t>ベッカン</t>
    </rPh>
    <rPh sb="3" eb="4">
      <t>キリ</t>
    </rPh>
    <rPh sb="5" eb="6">
      <t>マ</t>
    </rPh>
    <phoneticPr fontId="1"/>
  </si>
  <si>
    <t>氏名</t>
    <phoneticPr fontId="1"/>
  </si>
  <si>
    <t>宿泊部屋（リストから選択してください）</t>
    <rPh sb="0" eb="2">
      <t>シュクハク</t>
    </rPh>
    <rPh sb="2" eb="4">
      <t>ヘヤ</t>
    </rPh>
    <rPh sb="10" eb="12">
      <t>センタク</t>
    </rPh>
    <phoneticPr fontId="1"/>
  </si>
  <si>
    <t>〇</t>
    <phoneticPr fontId="1"/>
  </si>
  <si>
    <t>〇or”　”</t>
    <phoneticPr fontId="1"/>
  </si>
  <si>
    <t>夕飯</t>
    <rPh sb="0" eb="2">
      <t>ユウハン</t>
    </rPh>
    <phoneticPr fontId="1"/>
  </si>
  <si>
    <t>公共交通機関</t>
    <rPh sb="0" eb="6">
      <t>コウキョウコウツウキカン</t>
    </rPh>
    <phoneticPr fontId="1"/>
  </si>
  <si>
    <t>自家用車</t>
    <rPh sb="0" eb="4">
      <t>ジカヨウシャ</t>
    </rPh>
    <phoneticPr fontId="1"/>
  </si>
  <si>
    <t>自家用車台数</t>
    <rPh sb="0" eb="4">
      <t>ジカヨウシャ</t>
    </rPh>
    <rPh sb="4" eb="6">
      <t>ダイスウ</t>
    </rPh>
    <phoneticPr fontId="1"/>
  </si>
  <si>
    <t>台数</t>
    <rPh sb="0" eb="2">
      <t>ダイスウ</t>
    </rPh>
    <phoneticPr fontId="1"/>
  </si>
  <si>
    <t>例　4/1or4月1日</t>
    <rPh sb="0" eb="1">
      <t>レイ</t>
    </rPh>
    <phoneticPr fontId="1"/>
  </si>
  <si>
    <t>例　4/1or4月1日</t>
    <rPh sb="0" eb="1">
      <t>レイ</t>
    </rPh>
    <rPh sb="8" eb="9">
      <t>ガツ</t>
    </rPh>
    <rPh sb="10" eb="11">
      <t>ニチ</t>
    </rPh>
    <phoneticPr fontId="1"/>
  </si>
  <si>
    <t>1 被保険者</t>
    <rPh sb="2" eb="6">
      <t>ヒホケンシャ</t>
    </rPh>
    <phoneticPr fontId="1"/>
  </si>
  <si>
    <t>2 被扶養者</t>
    <rPh sb="2" eb="6">
      <t>ヒフヨウシャ</t>
    </rPh>
    <phoneticPr fontId="1"/>
  </si>
  <si>
    <t>3 一般</t>
    <rPh sb="2" eb="4">
      <t>イッパン</t>
    </rPh>
    <phoneticPr fontId="1"/>
  </si>
  <si>
    <t>三歳以上のお子様には子供用の夕食へ変更できます。尚、ご利用料金についての割引はございませんので予めご了承ください。</t>
    <phoneticPr fontId="1"/>
  </si>
  <si>
    <t>子供用食事</t>
    <rPh sb="0" eb="3">
      <t>コドモヨウ</t>
    </rPh>
    <rPh sb="3" eb="5">
      <t>ショクジ</t>
    </rPh>
    <phoneticPr fontId="1"/>
  </si>
  <si>
    <t>名分</t>
    <rPh sb="0" eb="2">
      <t>メイブン</t>
    </rPh>
    <phoneticPr fontId="1"/>
  </si>
  <si>
    <t>例　000-1234-5678</t>
    <phoneticPr fontId="1"/>
  </si>
  <si>
    <t>　注2　 駐車場は予約できません。抽選（R5/10～）となります。</t>
    <rPh sb="17" eb="19">
      <t>チュウセン</t>
    </rPh>
    <phoneticPr fontId="1"/>
  </si>
  <si>
    <t>※6歳の未就学児の場合は印刷用下部を修正してください</t>
    <rPh sb="2" eb="3">
      <t>サイ</t>
    </rPh>
    <rPh sb="4" eb="8">
      <t>ミシュウガクジ</t>
    </rPh>
    <rPh sb="9" eb="11">
      <t>バアイ</t>
    </rPh>
    <rPh sb="12" eb="15">
      <t>インサツヨウ</t>
    </rPh>
    <rPh sb="15" eb="17">
      <t>カブ</t>
    </rPh>
    <rPh sb="18" eb="20">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</si>
</sst>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lt;=999]000;[&lt;=9999]000\-00;000\-0000"/>
    <numFmt numFmtId="177" formatCode="ggge&quot;年&quot;m&quot;月&quot;d&quot;日&quot;\(aaa\)"/>
    <numFmt numFmtId="178" formatCode="[$-411]ggge&quot;年&quot;m&quot;月&quot;d&quot;日&quot;;@"/>
    <numFmt numFmtId="179" formatCode="h:mm;@"/>
    <numFmt numFmtId="180" formatCode="0&quot;名&quot;"/>
    <numFmt numFmtId="181" formatCode="m/d;@"/>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b/>
      <sz val="10"/>
      <color theme="1"/>
      <name val="HG丸ｺﾞｼｯｸM-PRO"/>
      <family val="3"/>
      <charset val="128"/>
    </font>
    <font>
      <b/>
      <sz val="9"/>
      <color theme="1"/>
      <name val="HG丸ｺﾞｼｯｸM-PRO"/>
      <family val="3"/>
      <charset val="128"/>
    </font>
    <font>
      <b/>
      <sz val="11"/>
      <color theme="1"/>
      <name val="HG丸ｺﾞｼｯｸM-PRO"/>
      <family val="3"/>
      <charset val="128"/>
    </font>
    <font>
      <b/>
      <sz val="8"/>
      <color theme="1"/>
      <name val="HG丸ｺﾞｼｯｸM-PRO"/>
      <family val="3"/>
      <charset val="128"/>
    </font>
    <font>
      <b/>
      <u val="double"/>
      <sz val="12"/>
      <color theme="1"/>
      <name val="HG丸ｺﾞｼｯｸM-PRO"/>
      <family val="3"/>
      <charset val="128"/>
    </font>
    <font>
      <u/>
      <sz val="10"/>
      <color theme="1"/>
      <name val="HG丸ｺﾞｼｯｸM-PRO"/>
      <family val="3"/>
      <charset val="128"/>
    </font>
    <font>
      <b/>
      <sz val="18"/>
      <color theme="1"/>
      <name val="HG丸ｺﾞｼｯｸM-PRO"/>
      <family val="3"/>
      <charset val="128"/>
    </font>
    <font>
      <sz val="6"/>
      <color theme="1"/>
      <name val="HG丸ｺﾞｼｯｸM-PRO"/>
      <family val="3"/>
      <charset val="128"/>
    </font>
    <font>
      <b/>
      <sz val="6"/>
      <color theme="1"/>
      <name val="HG丸ｺﾞｼｯｸM-PRO"/>
      <family val="3"/>
      <charset val="128"/>
    </font>
    <font>
      <sz val="7.5"/>
      <color theme="1"/>
      <name val="HG丸ｺﾞｼｯｸM-PRO"/>
      <family val="3"/>
      <charset val="128"/>
    </font>
    <font>
      <u/>
      <sz val="11"/>
      <color theme="1"/>
      <name val="HG丸ｺﾞｼｯｸM-PRO"/>
      <family val="3"/>
      <charset val="128"/>
    </font>
    <font>
      <b/>
      <sz val="12"/>
      <color theme="1"/>
      <name val="HG丸ｺﾞｼｯｸM-PRO"/>
      <family val="3"/>
      <charset val="128"/>
    </font>
    <font>
      <sz val="12"/>
      <color theme="1"/>
      <name val="HG丸ｺﾞｼｯｸM-PRO"/>
      <family val="3"/>
      <charset val="128"/>
    </font>
    <font>
      <sz val="7"/>
      <color theme="1"/>
      <name val="HG丸ｺﾞｼｯｸM-PRO"/>
      <family val="3"/>
      <charset val="128"/>
    </font>
    <font>
      <b/>
      <sz val="11"/>
      <color theme="0"/>
      <name val="ＭＳ Ｐゴシック"/>
      <family val="2"/>
      <charset val="128"/>
      <scheme val="minor"/>
    </font>
  </fonts>
  <fills count="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8" tint="0.79998168889431442"/>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style="thin">
        <color indexed="64"/>
      </right>
      <top style="thin">
        <color indexed="64"/>
      </top>
      <bottom style="thin">
        <color auto="1"/>
      </bottom>
      <diagonal/>
    </border>
    <border>
      <left/>
      <right style="double">
        <color auto="1"/>
      </right>
      <top style="thin">
        <color indexed="64"/>
      </top>
      <bottom style="thin">
        <color indexed="64"/>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right/>
      <top/>
      <bottom style="thick">
        <color theme="0"/>
      </bottom>
      <diagonal/>
    </border>
  </borders>
  <cellStyleXfs count="1">
    <xf numFmtId="0" fontId="0" fillId="0" borderId="0">
      <alignment vertical="center"/>
    </xf>
  </cellStyleXfs>
  <cellXfs count="23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right" vertical="center"/>
    </xf>
    <xf numFmtId="0" fontId="7" fillId="0" borderId="0" xfId="0" applyFont="1" applyAlignment="1">
      <alignment vertical="center"/>
    </xf>
    <xf numFmtId="0" fontId="4" fillId="0" borderId="0" xfId="0" applyFont="1" applyBorder="1" applyAlignment="1">
      <alignment horizontal="center" vertical="center" wrapText="1"/>
    </xf>
    <xf numFmtId="0" fontId="6" fillId="0" borderId="0" xfId="0" applyFont="1">
      <alignment vertical="center"/>
    </xf>
    <xf numFmtId="0" fontId="6" fillId="0" borderId="0" xfId="0" applyFont="1" applyAlignment="1">
      <alignment vertical="center"/>
    </xf>
    <xf numFmtId="0" fontId="8" fillId="0" borderId="0" xfId="0" applyFont="1">
      <alignment vertical="center"/>
    </xf>
    <xf numFmtId="0" fontId="5" fillId="0" borderId="0" xfId="0" applyFont="1" applyBorder="1" applyAlignment="1">
      <alignment vertical="center"/>
    </xf>
    <xf numFmtId="0" fontId="2" fillId="0" borderId="10" xfId="0"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6" fillId="0" borderId="0" xfId="0" applyFont="1" applyBorder="1">
      <alignment vertical="center"/>
    </xf>
    <xf numFmtId="0" fontId="4" fillId="0" borderId="0" xfId="0" applyFont="1" applyAlignment="1">
      <alignment vertical="top"/>
    </xf>
    <xf numFmtId="0" fontId="6" fillId="0" borderId="0" xfId="0" applyFont="1" applyBorder="1" applyAlignment="1">
      <alignment vertical="top"/>
    </xf>
    <xf numFmtId="0" fontId="7" fillId="0" borderId="0" xfId="0" applyFont="1" applyBorder="1" applyAlignment="1">
      <alignment horizontal="left" vertical="top"/>
    </xf>
    <xf numFmtId="0" fontId="10" fillId="0" borderId="0" xfId="0" applyFont="1" applyBorder="1" applyAlignment="1">
      <alignment horizontal="distributed" vertical="top"/>
    </xf>
    <xf numFmtId="0" fontId="11" fillId="0" borderId="0" xfId="0" applyFont="1" applyBorder="1" applyAlignment="1">
      <alignment horizontal="distributed" vertical="top"/>
    </xf>
    <xf numFmtId="0" fontId="4" fillId="0" borderId="0" xfId="0" applyFont="1" applyAlignment="1">
      <alignment vertical="center"/>
    </xf>
    <xf numFmtId="0" fontId="4" fillId="0" borderId="0" xfId="0" applyFont="1" applyAlignment="1">
      <alignment horizontal="right" vertical="center"/>
    </xf>
    <xf numFmtId="0" fontId="4" fillId="0" borderId="8" xfId="0" applyFont="1" applyBorder="1" applyAlignment="1">
      <alignment vertical="center"/>
    </xf>
    <xf numFmtId="0" fontId="4" fillId="0" borderId="1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xf numFmtId="0" fontId="6" fillId="0" borderId="0" xfId="0" applyFont="1" applyBorder="1" applyAlignment="1">
      <alignment vertical="center"/>
    </xf>
    <xf numFmtId="0" fontId="6" fillId="0" borderId="1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7" fillId="0" borderId="4" xfId="0"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8" fillId="0" borderId="0" xfId="0" applyFont="1" applyBorder="1" applyAlignment="1">
      <alignment vertical="center" wrapText="1"/>
    </xf>
    <xf numFmtId="20" fontId="6" fillId="0" borderId="0" xfId="0" applyNumberFormat="1" applyFont="1" applyBorder="1" applyAlignment="1">
      <alignment vertical="center"/>
    </xf>
    <xf numFmtId="0" fontId="4" fillId="0" borderId="0" xfId="0" applyFont="1" applyBorder="1" applyAlignment="1"/>
    <xf numFmtId="0" fontId="19" fillId="0" borderId="0" xfId="0" applyFont="1">
      <alignment vertical="center"/>
    </xf>
    <xf numFmtId="0" fontId="20" fillId="0" borderId="0" xfId="0" applyFont="1" applyBorder="1" applyAlignment="1">
      <alignment vertical="center" wrapText="1"/>
    </xf>
    <xf numFmtId="0" fontId="2" fillId="0" borderId="0" xfId="0" applyFont="1" applyBorder="1">
      <alignment vertical="center"/>
    </xf>
    <xf numFmtId="0" fontId="6" fillId="0" borderId="0" xfId="0" applyFont="1" applyBorder="1" applyAlignment="1">
      <alignment vertical="center" shrinkToFit="1"/>
    </xf>
    <xf numFmtId="0" fontId="18" fillId="0" borderId="0" xfId="0" applyFont="1" applyBorder="1" applyAlignment="1">
      <alignment vertical="center"/>
    </xf>
    <xf numFmtId="0" fontId="9" fillId="0" borderId="0" xfId="0" applyFont="1" applyBorder="1" applyAlignment="1">
      <alignment horizontal="center" vertical="center"/>
    </xf>
    <xf numFmtId="0" fontId="7" fillId="0" borderId="2" xfId="0" applyFont="1" applyBorder="1">
      <alignment vertical="center"/>
    </xf>
    <xf numFmtId="0" fontId="7" fillId="0" borderId="7" xfId="0" applyFont="1" applyBorder="1" applyAlignment="1">
      <alignment horizontal="center" vertical="center" wrapText="1"/>
    </xf>
    <xf numFmtId="0" fontId="2" fillId="0" borderId="9" xfId="0" applyFont="1" applyBorder="1">
      <alignment vertical="center"/>
    </xf>
    <xf numFmtId="0" fontId="2" fillId="0" borderId="11" xfId="0" applyFont="1" applyBorder="1">
      <alignment vertical="center"/>
    </xf>
    <xf numFmtId="0" fontId="7" fillId="0" borderId="5" xfId="0" applyFont="1" applyBorder="1" applyAlignment="1">
      <alignment horizontal="center" vertical="center"/>
    </xf>
    <xf numFmtId="0" fontId="7" fillId="0" borderId="6" xfId="0" applyFont="1" applyBorder="1">
      <alignment vertical="center"/>
    </xf>
    <xf numFmtId="0" fontId="7" fillId="0" borderId="7" xfId="0" applyFont="1" applyBorder="1" applyAlignment="1">
      <alignment horizontal="center" vertical="center"/>
    </xf>
    <xf numFmtId="0" fontId="0" fillId="0" borderId="0" xfId="0" applyBorder="1" applyAlignment="1">
      <alignment vertical="center"/>
    </xf>
    <xf numFmtId="0" fontId="6" fillId="0" borderId="15" xfId="0" applyFont="1" applyBorder="1" applyAlignment="1">
      <alignment vertical="center"/>
    </xf>
    <xf numFmtId="0" fontId="6" fillId="0" borderId="15" xfId="0" applyFont="1" applyBorder="1" applyAlignment="1">
      <alignment vertical="center" shrinkToFit="1"/>
    </xf>
    <xf numFmtId="0" fontId="4" fillId="0" borderId="1" xfId="0" applyFont="1" applyBorder="1">
      <alignment vertical="center"/>
    </xf>
    <xf numFmtId="0" fontId="4" fillId="0" borderId="2" xfId="0" applyFont="1" applyBorder="1">
      <alignment vertical="center"/>
    </xf>
    <xf numFmtId="0" fontId="7" fillId="0" borderId="3" xfId="0" applyFont="1" applyBorder="1" applyAlignment="1">
      <alignment horizontal="right"/>
    </xf>
    <xf numFmtId="0" fontId="7" fillId="0" borderId="2" xfId="0" applyFont="1" applyBorder="1" applyAlignment="1">
      <alignment vertical="center"/>
    </xf>
    <xf numFmtId="49" fontId="10" fillId="0" borderId="0" xfId="0" applyNumberFormat="1" applyFont="1" applyAlignment="1">
      <alignment vertical="center"/>
    </xf>
    <xf numFmtId="0" fontId="6" fillId="0" borderId="5" xfId="0" applyFont="1" applyBorder="1">
      <alignment vertical="center"/>
    </xf>
    <xf numFmtId="0" fontId="6" fillId="0" borderId="7" xfId="0" applyFont="1" applyBorder="1">
      <alignment vertical="center"/>
    </xf>
    <xf numFmtId="0" fontId="7" fillId="0" borderId="5" xfId="0" applyFont="1" applyBorder="1" applyAlignment="1">
      <alignment horizontal="left" vertical="center" indent="1"/>
    </xf>
    <xf numFmtId="0" fontId="6" fillId="0" borderId="1" xfId="0" applyFont="1" applyBorder="1">
      <alignment vertical="center"/>
    </xf>
    <xf numFmtId="0" fontId="6" fillId="0" borderId="3" xfId="0" applyFont="1" applyBorder="1">
      <alignment vertical="center"/>
    </xf>
    <xf numFmtId="0" fontId="7" fillId="0" borderId="1" xfId="0" applyFont="1" applyBorder="1" applyAlignment="1">
      <alignment horizontal="left" vertical="center" indent="1"/>
    </xf>
    <xf numFmtId="0" fontId="6" fillId="0" borderId="15" xfId="0" applyFont="1" applyBorder="1" applyAlignment="1">
      <alignment horizontal="center" vertical="center"/>
    </xf>
    <xf numFmtId="0" fontId="6" fillId="0" borderId="9" xfId="0" applyFont="1" applyBorder="1" applyAlignment="1">
      <alignment vertical="center"/>
    </xf>
    <xf numFmtId="0" fontId="6" fillId="0" borderId="11" xfId="0" applyFont="1" applyBorder="1" applyAlignment="1">
      <alignment horizontal="right" vertical="center"/>
    </xf>
    <xf numFmtId="0" fontId="0" fillId="0" borderId="0" xfId="0" applyAlignment="1">
      <alignment horizontal="center" vertical="center"/>
    </xf>
    <xf numFmtId="0" fontId="0" fillId="0" borderId="0" xfId="0" applyAlignment="1">
      <alignment horizontal="distributed" vertical="center"/>
    </xf>
    <xf numFmtId="0" fontId="0" fillId="0" borderId="0" xfId="0" applyAlignment="1">
      <alignment horizontal="lef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center" vertical="center" shrinkToFit="1"/>
    </xf>
    <xf numFmtId="56" fontId="4" fillId="0" borderId="14" xfId="0" applyNumberFormat="1" applyFont="1" applyBorder="1" applyAlignment="1">
      <alignment horizontal="center" vertical="center"/>
    </xf>
    <xf numFmtId="0" fontId="23" fillId="2" borderId="0" xfId="0" applyFont="1" applyFill="1" applyBorder="1" applyAlignment="1">
      <alignment horizontal="distributed" vertical="center"/>
    </xf>
    <xf numFmtId="0" fontId="0" fillId="3" borderId="17" xfId="0" applyFont="1" applyFill="1" applyBorder="1" applyAlignment="1">
      <alignment horizontal="left" vertical="center"/>
    </xf>
    <xf numFmtId="0" fontId="23" fillId="2" borderId="18" xfId="0" applyFont="1" applyFill="1" applyBorder="1" applyAlignment="1">
      <alignment horizontal="center" vertical="center"/>
    </xf>
    <xf numFmtId="0" fontId="0" fillId="4" borderId="19" xfId="0" applyFont="1" applyFill="1" applyBorder="1" applyAlignment="1">
      <alignment horizontal="distributed" vertical="center"/>
    </xf>
    <xf numFmtId="0" fontId="0" fillId="4" borderId="20" xfId="0" applyFont="1" applyFill="1" applyBorder="1" applyAlignment="1">
      <alignment horizontal="left" vertical="center"/>
    </xf>
    <xf numFmtId="0" fontId="0" fillId="3" borderId="21" xfId="0" applyFont="1" applyFill="1" applyBorder="1" applyAlignment="1">
      <alignment horizontal="distributed" vertical="center"/>
    </xf>
    <xf numFmtId="0" fontId="0" fillId="4" borderId="21" xfId="0" applyFont="1" applyFill="1" applyBorder="1" applyAlignment="1">
      <alignment horizontal="distributed" vertical="center"/>
    </xf>
    <xf numFmtId="0" fontId="0" fillId="4" borderId="17" xfId="0" applyFont="1" applyFill="1" applyBorder="1" applyAlignment="1">
      <alignment horizontal="left" vertical="center"/>
    </xf>
    <xf numFmtId="0" fontId="0" fillId="3" borderId="17" xfId="0" applyFont="1" applyFill="1" applyBorder="1" applyAlignment="1">
      <alignment horizontal="center" vertical="center"/>
    </xf>
    <xf numFmtId="0" fontId="0" fillId="4" borderId="17" xfId="0" applyFont="1" applyFill="1" applyBorder="1" applyAlignment="1">
      <alignment horizontal="center" vertical="center"/>
    </xf>
    <xf numFmtId="56" fontId="0" fillId="3" borderId="17" xfId="0" applyNumberFormat="1" applyFont="1" applyFill="1" applyBorder="1" applyAlignment="1">
      <alignment horizontal="left" vertical="center"/>
    </xf>
    <xf numFmtId="0" fontId="0" fillId="4" borderId="20" xfId="0" applyFont="1" applyFill="1" applyBorder="1" applyAlignment="1">
      <alignment horizontal="center" vertical="center"/>
    </xf>
    <xf numFmtId="56" fontId="0" fillId="3" borderId="17" xfId="0" applyNumberFormat="1" applyFont="1" applyFill="1" applyBorder="1" applyAlignment="1">
      <alignment horizontal="center" vertical="center"/>
    </xf>
    <xf numFmtId="179" fontId="0" fillId="4" borderId="17" xfId="0" applyNumberFormat="1" applyFont="1" applyFill="1" applyBorder="1" applyAlignment="1">
      <alignment horizontal="center" vertical="center"/>
    </xf>
    <xf numFmtId="178" fontId="0" fillId="3" borderId="17" xfId="0" applyNumberFormat="1" applyFont="1" applyFill="1" applyBorder="1" applyAlignment="1">
      <alignment horizontal="center" vertical="center"/>
    </xf>
    <xf numFmtId="0" fontId="0" fillId="3" borderId="17" xfId="0" applyNumberFormat="1" applyFont="1" applyFill="1" applyBorder="1" applyAlignment="1">
      <alignment horizontal="center" vertical="center"/>
    </xf>
    <xf numFmtId="56" fontId="0" fillId="4" borderId="17" xfId="0" applyNumberFormat="1" applyFont="1" applyFill="1" applyBorder="1" applyAlignment="1">
      <alignment horizontal="left" vertical="center"/>
    </xf>
    <xf numFmtId="0" fontId="0" fillId="4" borderId="17" xfId="0" applyNumberFormat="1" applyFont="1" applyFill="1" applyBorder="1" applyAlignment="1">
      <alignment horizontal="left" vertical="center"/>
    </xf>
    <xf numFmtId="0" fontId="4" fillId="0" borderId="1" xfId="0" applyFont="1" applyBorder="1" applyAlignment="1">
      <alignment vertical="center" shrinkToFi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0" fillId="0" borderId="0" xfId="0" applyAlignment="1" applyProtection="1">
      <alignment horizontal="center" vertical="center"/>
      <protection locked="0" hidden="1"/>
    </xf>
    <xf numFmtId="0" fontId="0" fillId="0" borderId="0" xfId="0" applyProtection="1">
      <alignment vertical="center"/>
      <protection locked="0" hidden="1"/>
    </xf>
    <xf numFmtId="20" fontId="0" fillId="0" borderId="0" xfId="0" applyNumberFormat="1" applyAlignment="1" applyProtection="1">
      <alignment horizontal="center" vertical="center"/>
      <protection locked="0" hidden="1"/>
    </xf>
    <xf numFmtId="0" fontId="4" fillId="5" borderId="13" xfId="0" applyFont="1" applyFill="1" applyBorder="1" applyAlignment="1">
      <alignment horizontal="center" vertical="center"/>
    </xf>
    <xf numFmtId="0" fontId="4" fillId="0" borderId="14" xfId="0" applyFont="1" applyBorder="1" applyAlignment="1">
      <alignment horizontal="center" vertical="center" shrinkToFit="1"/>
    </xf>
    <xf numFmtId="0" fontId="23" fillId="2" borderId="22"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shrinkToFi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6" fillId="0" borderId="1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16" fillId="0" borderId="14" xfId="0" applyFont="1" applyBorder="1" applyAlignment="1">
      <alignment horizontal="center" vertical="center"/>
    </xf>
    <xf numFmtId="0" fontId="6" fillId="0" borderId="14" xfId="0" applyFont="1" applyBorder="1" applyAlignment="1">
      <alignment horizontal="center" vertical="center"/>
    </xf>
    <xf numFmtId="56" fontId="6" fillId="0" borderId="1" xfId="0" applyNumberFormat="1" applyFont="1" applyBorder="1" applyAlignment="1">
      <alignment horizontal="center" vertical="center" shrinkToFit="1"/>
    </xf>
    <xf numFmtId="0" fontId="6" fillId="0" borderId="2" xfId="0" applyFont="1" applyBorder="1" applyAlignment="1">
      <alignment horizontal="center" vertical="center" shrinkToFit="1"/>
    </xf>
    <xf numFmtId="0" fontId="21" fillId="0" borderId="14" xfId="0" applyFont="1" applyBorder="1" applyAlignment="1">
      <alignment horizontal="center" vertical="center" wrapText="1"/>
    </xf>
    <xf numFmtId="0" fontId="6" fillId="0" borderId="16" xfId="0" applyFont="1" applyBorder="1" applyAlignment="1">
      <alignment horizontal="center" vertical="center" shrinkToFit="1"/>
    </xf>
    <xf numFmtId="0" fontId="6" fillId="0" borderId="10" xfId="0" applyFont="1" applyBorder="1" applyAlignment="1">
      <alignment horizontal="left" vertical="center" shrinkToFit="1"/>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6" fillId="0" borderId="10" xfId="0" applyFont="1" applyBorder="1" applyAlignment="1">
      <alignment horizontal="center" vertical="center"/>
    </xf>
    <xf numFmtId="0" fontId="10" fillId="0" borderId="6" xfId="0" applyFont="1" applyBorder="1" applyAlignment="1">
      <alignment horizontal="distributed" vertical="center"/>
    </xf>
    <xf numFmtId="0" fontId="11" fillId="0" borderId="6" xfId="0" applyFont="1" applyBorder="1" applyAlignment="1">
      <alignment horizontal="distributed" vertical="center"/>
    </xf>
    <xf numFmtId="0" fontId="15" fillId="0" borderId="0" xfId="0" applyFont="1" applyAlignment="1">
      <alignment horizontal="distributed" vertical="center" indent="12"/>
    </xf>
    <xf numFmtId="0" fontId="4" fillId="0" borderId="0" xfId="0" applyFont="1" applyAlignment="1">
      <alignment horizontal="right" vertical="center"/>
    </xf>
    <xf numFmtId="178" fontId="6" fillId="0" borderId="0" xfId="0" applyNumberFormat="1" applyFont="1" applyAlignment="1">
      <alignment horizontal="distributed" vertical="center" wrapText="1"/>
    </xf>
    <xf numFmtId="0" fontId="6" fillId="0" borderId="10" xfId="0" applyFont="1" applyBorder="1" applyAlignment="1">
      <alignment horizontal="distributed" vertical="center"/>
    </xf>
    <xf numFmtId="0" fontId="6" fillId="0" borderId="10" xfId="0" applyFont="1" applyBorder="1" applyAlignment="1">
      <alignment vertical="center" shrinkToFit="1"/>
    </xf>
    <xf numFmtId="0" fontId="7" fillId="0" borderId="4" xfId="0" applyFont="1" applyBorder="1" applyAlignment="1">
      <alignment horizontal="distributed" vertical="top" wrapText="1"/>
    </xf>
    <xf numFmtId="0" fontId="7" fillId="0" borderId="0" xfId="0" applyFont="1" applyBorder="1" applyAlignment="1">
      <alignment horizontal="distributed" vertical="top" wrapText="1"/>
    </xf>
    <xf numFmtId="0" fontId="7" fillId="0" borderId="8" xfId="0" applyFont="1" applyBorder="1" applyAlignment="1">
      <alignment horizontal="distributed" vertical="top" wrapText="1"/>
    </xf>
    <xf numFmtId="0" fontId="7" fillId="0" borderId="0" xfId="0" applyFont="1" applyBorder="1" applyAlignment="1">
      <alignment horizontal="center" shrinkToFit="1"/>
    </xf>
    <xf numFmtId="0" fontId="20" fillId="0" borderId="14" xfId="0" applyFont="1" applyBorder="1" applyAlignment="1">
      <alignment horizontal="center" vertical="center" wrapText="1"/>
    </xf>
    <xf numFmtId="0" fontId="20" fillId="0" borderId="14" xfId="0" applyFont="1" applyBorder="1" applyAlignment="1">
      <alignment horizontal="center" vertical="center"/>
    </xf>
    <xf numFmtId="0" fontId="22" fillId="0" borderId="14" xfId="0" applyFont="1" applyBorder="1" applyAlignment="1">
      <alignment horizontal="center" vertical="center" textRotation="255" shrinkToFit="1"/>
    </xf>
    <xf numFmtId="0" fontId="6" fillId="0" borderId="14" xfId="0" applyNumberFormat="1" applyFont="1" applyBorder="1" applyAlignment="1">
      <alignment horizontal="center" vertical="center" shrinkToFit="1"/>
    </xf>
    <xf numFmtId="20" fontId="6" fillId="0" borderId="14" xfId="0" applyNumberFormat="1" applyFont="1" applyBorder="1" applyAlignment="1">
      <alignment horizontal="center" vertical="center"/>
    </xf>
    <xf numFmtId="56" fontId="6" fillId="0" borderId="14" xfId="0" applyNumberFormat="1" applyFont="1" applyBorder="1" applyAlignment="1">
      <alignment horizontal="center" vertical="center"/>
    </xf>
    <xf numFmtId="0" fontId="10" fillId="0" borderId="2" xfId="0" applyFont="1" applyBorder="1" applyAlignment="1">
      <alignment horizontal="distributed" vertical="center"/>
    </xf>
    <xf numFmtId="0" fontId="11" fillId="0" borderId="2" xfId="0" applyFont="1" applyBorder="1" applyAlignment="1">
      <alignment horizontal="distributed" vertical="center"/>
    </xf>
    <xf numFmtId="0" fontId="21" fillId="0" borderId="1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176" fontId="6" fillId="0" borderId="6" xfId="0" applyNumberFormat="1" applyFont="1" applyBorder="1" applyAlignment="1">
      <alignment horizontal="left" vertical="center"/>
    </xf>
    <xf numFmtId="176" fontId="6" fillId="0" borderId="7" xfId="0" applyNumberFormat="1" applyFont="1" applyBorder="1" applyAlignment="1">
      <alignment horizontal="left" vertical="center"/>
    </xf>
    <xf numFmtId="0" fontId="6" fillId="0" borderId="0" xfId="0" applyFont="1" applyBorder="1" applyAlignment="1">
      <alignment horizontal="left" vertical="center" shrinkToFit="1"/>
    </xf>
    <xf numFmtId="0" fontId="6" fillId="0" borderId="8" xfId="0" applyFont="1" applyBorder="1" applyAlignment="1">
      <alignment horizontal="left" vertical="center" shrinkToFit="1"/>
    </xf>
    <xf numFmtId="0" fontId="7" fillId="0" borderId="1" xfId="0" applyFont="1" applyBorder="1" applyAlignment="1">
      <alignment horizontal="center" vertical="center"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49" fontId="10" fillId="0" borderId="0" xfId="0" applyNumberFormat="1" applyFont="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12" xfId="0" applyFont="1" applyBorder="1" applyAlignment="1">
      <alignment horizontal="center" vertical="center" textRotation="255"/>
    </xf>
    <xf numFmtId="0" fontId="6" fillId="0" borderId="13" xfId="0" applyFont="1" applyBorder="1" applyAlignment="1">
      <alignment horizontal="center" vertical="center" textRotation="255"/>
    </xf>
    <xf numFmtId="181" fontId="4" fillId="0" borderId="1" xfId="0" applyNumberFormat="1" applyFont="1" applyBorder="1" applyAlignment="1">
      <alignment horizontal="center" vertical="center"/>
    </xf>
    <xf numFmtId="181" fontId="4" fillId="0" borderId="2" xfId="0" applyNumberFormat="1" applyFont="1" applyBorder="1" applyAlignment="1">
      <alignment horizontal="center" vertical="center"/>
    </xf>
    <xf numFmtId="0" fontId="7" fillId="0" borderId="2" xfId="0" applyFont="1" applyBorder="1" applyAlignment="1">
      <alignment horizontal="center" vertical="center"/>
    </xf>
    <xf numFmtId="181" fontId="4" fillId="0" borderId="3" xfId="0" applyNumberFormat="1"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180" fontId="4" fillId="0" borderId="1" xfId="0" applyNumberFormat="1" applyFont="1" applyBorder="1" applyAlignment="1">
      <alignment horizontal="center" vertical="center"/>
    </xf>
    <xf numFmtId="180" fontId="4" fillId="0" borderId="2" xfId="0" applyNumberFormat="1" applyFont="1" applyBorder="1" applyAlignment="1">
      <alignment horizontal="center" vertical="center"/>
    </xf>
    <xf numFmtId="180" fontId="4" fillId="0" borderId="3" xfId="0" applyNumberFormat="1"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6" fillId="0" borderId="0" xfId="0" applyFont="1" applyBorder="1" applyAlignment="1">
      <alignment horizontal="left" vertical="center"/>
    </xf>
    <xf numFmtId="0" fontId="13" fillId="0" borderId="0" xfId="0" applyFont="1" applyBorder="1" applyAlignment="1">
      <alignment horizontal="center" vertical="center" wrapText="1" shrinkToFit="1"/>
    </xf>
    <xf numFmtId="0" fontId="7" fillId="0" borderId="0" xfId="0" applyFont="1" applyBorder="1" applyAlignment="1">
      <alignment horizontal="left" shrinkToFit="1"/>
    </xf>
    <xf numFmtId="0" fontId="6" fillId="0" borderId="0"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6" xfId="0" applyFont="1" applyBorder="1" applyAlignment="1">
      <alignment horizontal="distributed"/>
    </xf>
    <xf numFmtId="177" fontId="5" fillId="0" borderId="5" xfId="0" applyNumberFormat="1" applyFont="1" applyBorder="1" applyAlignment="1">
      <alignment horizontal="center"/>
    </xf>
    <xf numFmtId="177" fontId="5" fillId="0" borderId="6" xfId="0" applyNumberFormat="1"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vertical="top"/>
    </xf>
    <xf numFmtId="0" fontId="7" fillId="0" borderId="11" xfId="0" applyFont="1" applyBorder="1" applyAlignment="1">
      <alignment horizontal="center" vertical="top"/>
    </xf>
    <xf numFmtId="177" fontId="5" fillId="0" borderId="9" xfId="0" applyNumberFormat="1" applyFont="1" applyBorder="1" applyAlignment="1">
      <alignment horizontal="center" vertical="top"/>
    </xf>
    <xf numFmtId="177" fontId="5" fillId="0" borderId="10" xfId="0" applyNumberFormat="1" applyFont="1" applyBorder="1" applyAlignment="1">
      <alignment horizontal="center" vertical="top"/>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7" fillId="0" borderId="5"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10" xfId="0" applyFont="1" applyBorder="1" applyAlignment="1">
      <alignment horizontal="left" vertical="center" wrapText="1" indent="1"/>
    </xf>
    <xf numFmtId="0" fontId="7" fillId="0" borderId="11" xfId="0" applyFont="1" applyBorder="1" applyAlignment="1">
      <alignment horizontal="left" vertical="center" wrapText="1" indent="1"/>
    </xf>
    <xf numFmtId="0" fontId="8" fillId="0" borderId="14" xfId="0" applyFont="1" applyBorder="1" applyAlignment="1">
      <alignment horizontal="left" vertical="center"/>
    </xf>
    <xf numFmtId="20" fontId="21" fillId="0" borderId="14" xfId="0" applyNumberFormat="1" applyFont="1" applyBorder="1" applyAlignment="1">
      <alignment horizontal="center" vertical="center" shrinkToFit="1"/>
    </xf>
    <xf numFmtId="20" fontId="21" fillId="0" borderId="14" xfId="0" applyNumberFormat="1" applyFont="1" applyBorder="1" applyAlignment="1">
      <alignment horizontal="center" vertical="center"/>
    </xf>
    <xf numFmtId="0" fontId="6" fillId="0" borderId="13" xfId="0" applyFont="1" applyBorder="1" applyAlignment="1">
      <alignment horizontal="center" vertic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8" fillId="0" borderId="0" xfId="0" applyFont="1" applyBorder="1" applyAlignment="1">
      <alignment horizontal="left" vertical="center" wrapText="1"/>
    </xf>
    <xf numFmtId="0" fontId="0" fillId="0" borderId="0" xfId="0" applyBorder="1" applyAlignment="1">
      <alignment vertical="center"/>
    </xf>
    <xf numFmtId="0" fontId="8" fillId="0" borderId="0" xfId="0" applyFont="1" applyBorder="1" applyAlignment="1">
      <alignment horizontal="center" vertical="center" wrapText="1"/>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cellXfs>
  <cellStyles count="1">
    <cellStyle name="標準" xfId="0" builtinId="0"/>
  </cellStyles>
  <dxfs count="7">
    <dxf>
      <alignment horizontal="center" vertical="center" textRotation="0" wrapText="0" indent="0" justifyLastLine="0" shrinkToFit="0" readingOrder="0"/>
      <protection locked="0" hidden="1"/>
    </dxf>
    <dxf>
      <alignment horizontal="center" vertical="center" textRotation="0" wrapText="0" indent="0" justifyLastLine="0" shrinkToFit="0" readingOrder="0"/>
      <protection locked="0" hidden="1"/>
    </dxf>
    <dxf>
      <alignment horizontal="center" vertical="center" textRotation="0" wrapText="0" indent="0" justifyLastLine="0" shrinkToFit="0" readingOrder="0"/>
      <protection locked="0" hidden="1"/>
    </dxf>
    <dxf>
      <alignment horizontal="center" vertical="center" textRotation="0" wrapText="0" indent="0" justifyLastLine="0" shrinkToFit="0" readingOrder="0"/>
      <protection locked="0" hidden="1"/>
    </dxf>
    <dxf>
      <alignment horizontal="center" vertical="center" textRotation="0" wrapText="0" indent="0" justifyLastLine="0" shrinkToFit="0" readingOrder="0"/>
      <protection locked="0" hidden="1"/>
    </dxf>
    <dxf>
      <alignment horizontal="center" vertical="center" textRotation="0" wrapText="0" indent="0" justifyLastLine="0" shrinkToFit="0" readingOrder="0"/>
      <protection locked="0" hidden="1"/>
    </dxf>
    <dxf>
      <alignment horizontal="center" vertical="center" textRotation="0" wrapText="0" indent="0" justifyLastLine="0" shrinkToFit="0" readingOrder="0"/>
      <protection locked="0" hidden="1"/>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31</xdr:col>
      <xdr:colOff>180975</xdr:colOff>
      <xdr:row>45</xdr:row>
      <xdr:rowOff>104775</xdr:rowOff>
    </xdr:from>
    <xdr:to>
      <xdr:col>38</xdr:col>
      <xdr:colOff>40800</xdr:colOff>
      <xdr:row>50</xdr:row>
      <xdr:rowOff>47625</xdr:rowOff>
    </xdr:to>
    <xdr:sp macro="" textlink="">
      <xdr:nvSpPr>
        <xdr:cNvPr id="2" name="円/楕円 1"/>
        <xdr:cNvSpPr/>
      </xdr:nvSpPr>
      <xdr:spPr>
        <a:xfrm>
          <a:off x="6381750" y="9886950"/>
          <a:ext cx="1260000" cy="123825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ables/table1.xml><?xml version="1.0" encoding="utf-8"?>
<table xmlns="http://schemas.openxmlformats.org/spreadsheetml/2006/main" id="1" name="テーブル2" displayName="テーブル2" ref="A1:E6" totalsRowShown="0" headerRowDxfId="6" dataDxfId="5">
  <autoFilter ref="A1:E6"/>
  <tableColumns count="5">
    <tableColumn id="1" name="〇or”　”" dataDxfId="4"/>
    <tableColumn id="2" name="夕飯" dataDxfId="3"/>
    <tableColumn id="3" name="性別" dataDxfId="2"/>
    <tableColumn id="4" name="種別" dataDxfId="1"/>
    <tableColumn id="5" name="台数"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B2" sqref="B2"/>
    </sheetView>
  </sheetViews>
  <sheetFormatPr defaultRowHeight="16.5" customHeight="1" x14ac:dyDescent="0.15"/>
  <cols>
    <col min="1" max="1" width="16.75" style="76" bestFit="1" customWidth="1"/>
    <col min="2" max="2" width="29.125" style="77" bestFit="1" customWidth="1"/>
    <col min="3" max="3" width="22.5" style="77" bestFit="1" customWidth="1"/>
    <col min="4" max="8" width="9" style="75"/>
    <col min="13" max="16384" width="9" style="75"/>
  </cols>
  <sheetData>
    <row r="1" spans="1:12" ht="16.5" customHeight="1" thickBot="1" x14ac:dyDescent="0.2">
      <c r="A1" s="82"/>
      <c r="B1" s="84" t="s">
        <v>82</v>
      </c>
      <c r="C1" s="84" t="s">
        <v>83</v>
      </c>
      <c r="I1" s="75"/>
      <c r="J1" s="75"/>
      <c r="K1" s="75"/>
      <c r="L1" s="75"/>
    </row>
    <row r="2" spans="1:12" ht="16.5" customHeight="1" thickTop="1" x14ac:dyDescent="0.15">
      <c r="A2" s="85" t="s">
        <v>86</v>
      </c>
      <c r="B2" s="86"/>
      <c r="C2" s="86"/>
      <c r="I2" s="75"/>
      <c r="J2" s="75"/>
      <c r="K2" s="75"/>
      <c r="L2" s="75"/>
    </row>
    <row r="3" spans="1:12" ht="16.5" customHeight="1" x14ac:dyDescent="0.15">
      <c r="A3" s="87" t="s">
        <v>87</v>
      </c>
      <c r="B3" s="83"/>
      <c r="C3" s="83"/>
      <c r="I3" s="75"/>
      <c r="J3" s="75"/>
      <c r="K3" s="75"/>
      <c r="L3" s="75"/>
    </row>
    <row r="4" spans="1:12" ht="16.5" customHeight="1" x14ac:dyDescent="0.15">
      <c r="A4" s="88" t="s">
        <v>84</v>
      </c>
      <c r="B4" s="89"/>
      <c r="C4" s="89" t="s">
        <v>85</v>
      </c>
      <c r="I4" s="75"/>
      <c r="J4" s="75"/>
      <c r="K4" s="75"/>
      <c r="L4" s="75"/>
    </row>
    <row r="5" spans="1:12" ht="16.5" customHeight="1" x14ac:dyDescent="0.15">
      <c r="A5" s="87" t="s">
        <v>88</v>
      </c>
      <c r="B5" s="83"/>
      <c r="C5" s="83"/>
      <c r="I5" s="75"/>
      <c r="J5" s="75"/>
      <c r="K5" s="75"/>
      <c r="L5" s="75"/>
    </row>
    <row r="6" spans="1:12" ht="16.5" customHeight="1" x14ac:dyDescent="0.15">
      <c r="A6" s="88" t="s">
        <v>89</v>
      </c>
      <c r="B6" s="89"/>
      <c r="C6" s="89"/>
      <c r="I6" s="75"/>
      <c r="J6" s="75"/>
      <c r="K6" s="75"/>
      <c r="L6" s="75"/>
    </row>
    <row r="7" spans="1:12" ht="16.5" customHeight="1" x14ac:dyDescent="0.15">
      <c r="A7" s="87" t="s">
        <v>90</v>
      </c>
      <c r="B7" s="83"/>
      <c r="C7" s="83" t="s">
        <v>114</v>
      </c>
      <c r="I7" s="75"/>
      <c r="J7" s="75"/>
      <c r="K7" s="75"/>
      <c r="L7" s="75"/>
    </row>
    <row r="8" spans="1:12" ht="16.5" customHeight="1" x14ac:dyDescent="0.15">
      <c r="A8" s="88" t="s">
        <v>91</v>
      </c>
      <c r="B8" s="98"/>
      <c r="C8" s="89" t="s">
        <v>106</v>
      </c>
    </row>
    <row r="9" spans="1:12" ht="16.5" customHeight="1" x14ac:dyDescent="0.15">
      <c r="A9" s="87" t="s">
        <v>92</v>
      </c>
      <c r="B9" s="92"/>
      <c r="C9" s="83" t="s">
        <v>107</v>
      </c>
    </row>
    <row r="10" spans="1:12" ht="16.5" customHeight="1" x14ac:dyDescent="0.15">
      <c r="A10" s="88" t="s">
        <v>47</v>
      </c>
      <c r="B10" s="99"/>
      <c r="C10" s="89"/>
    </row>
    <row r="11" spans="1:12" ht="16.5" customHeight="1" thickBot="1" x14ac:dyDescent="0.2">
      <c r="A11" s="108" t="s">
        <v>98</v>
      </c>
      <c r="B11" s="108"/>
      <c r="C11" s="108"/>
    </row>
    <row r="12" spans="1:12" ht="16.5" customHeight="1" thickTop="1" x14ac:dyDescent="0.15">
      <c r="A12" s="85" t="s">
        <v>93</v>
      </c>
      <c r="B12" s="93"/>
      <c r="C12" s="86"/>
    </row>
    <row r="13" spans="1:12" ht="16.5" customHeight="1" x14ac:dyDescent="0.15">
      <c r="A13" s="87" t="s">
        <v>94</v>
      </c>
      <c r="B13" s="90"/>
      <c r="C13" s="83"/>
    </row>
    <row r="14" spans="1:12" ht="16.5" customHeight="1" x14ac:dyDescent="0.15">
      <c r="A14" s="88" t="s">
        <v>95</v>
      </c>
      <c r="B14" s="91"/>
      <c r="C14" s="89"/>
    </row>
    <row r="15" spans="1:12" ht="16.5" customHeight="1" x14ac:dyDescent="0.15">
      <c r="A15" s="87" t="s">
        <v>96</v>
      </c>
      <c r="B15" s="94"/>
      <c r="C15" s="83"/>
    </row>
    <row r="16" spans="1:12" ht="16.5" customHeight="1" x14ac:dyDescent="0.15">
      <c r="A16" s="88" t="s">
        <v>3</v>
      </c>
      <c r="B16" s="95"/>
      <c r="C16" s="91"/>
    </row>
    <row r="17" spans="1:3" ht="16.5" customHeight="1" x14ac:dyDescent="0.15">
      <c r="A17" s="87" t="s">
        <v>102</v>
      </c>
      <c r="B17" s="96"/>
      <c r="C17" s="90"/>
    </row>
    <row r="18" spans="1:3" ht="16.5" customHeight="1" x14ac:dyDescent="0.15">
      <c r="A18" s="88" t="s">
        <v>103</v>
      </c>
      <c r="B18" s="91"/>
      <c r="C18" s="91"/>
    </row>
    <row r="19" spans="1:3" ht="16.5" customHeight="1" x14ac:dyDescent="0.15">
      <c r="A19" s="87" t="s">
        <v>104</v>
      </c>
      <c r="B19" s="97"/>
      <c r="C19" s="90"/>
    </row>
  </sheetData>
  <mergeCells count="1">
    <mergeCell ref="A11:C11"/>
  </mergeCells>
  <phoneticPr fontId="1"/>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ドロップダウンリスト用!$A$2:$A$3</xm:f>
          </x14:formula1>
          <xm:sqref>B12:B15 B17:B18</xm:sqref>
        </x14:dataValidation>
        <x14:dataValidation type="list" allowBlank="1" showInputMessage="1" showErrorMessage="1">
          <x14:formula1>
            <xm:f>ドロップダウンリスト用!$B$2:$B$3</xm:f>
          </x14:formula1>
          <xm:sqref>B16</xm:sqref>
        </x14:dataValidation>
        <x14:dataValidation type="list" allowBlank="1" showInputMessage="1" showErrorMessage="1">
          <x14:formula1>
            <xm:f>ドロップダウンリスト用!$E$2:$E$6</xm:f>
          </x14:formula1>
          <xm:sqref>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3" sqref="A3"/>
    </sheetView>
  </sheetViews>
  <sheetFormatPr defaultRowHeight="15.75" customHeight="1" x14ac:dyDescent="0.15"/>
  <cols>
    <col min="1" max="1" width="7.25" style="3" bestFit="1" customWidth="1"/>
    <col min="2" max="2" width="8.625" style="3" bestFit="1" customWidth="1"/>
    <col min="3" max="3" width="14" style="3" customWidth="1"/>
    <col min="4" max="5" width="5.5" style="3" bestFit="1" customWidth="1"/>
    <col min="6" max="6" width="12.125" style="3" customWidth="1"/>
    <col min="7" max="7" width="9" style="3" customWidth="1"/>
    <col min="8" max="16384" width="9" style="3"/>
  </cols>
  <sheetData>
    <row r="1" spans="1:7" ht="15.75" customHeight="1" x14ac:dyDescent="0.15">
      <c r="A1" s="111" t="s">
        <v>59</v>
      </c>
      <c r="B1" s="111" t="s">
        <v>60</v>
      </c>
      <c r="C1" s="113" t="s">
        <v>97</v>
      </c>
      <c r="D1" s="111" t="s">
        <v>7</v>
      </c>
      <c r="E1" s="113" t="s">
        <v>61</v>
      </c>
      <c r="F1" s="112" t="s">
        <v>63</v>
      </c>
    </row>
    <row r="2" spans="1:7" ht="15.75" customHeight="1" x14ac:dyDescent="0.15">
      <c r="A2" s="111"/>
      <c r="B2" s="111"/>
      <c r="C2" s="113"/>
      <c r="D2" s="111"/>
      <c r="E2" s="113"/>
      <c r="F2" s="112"/>
    </row>
    <row r="3" spans="1:7" ht="15.75" customHeight="1" x14ac:dyDescent="0.15">
      <c r="A3" s="78"/>
      <c r="B3" s="78"/>
      <c r="C3" s="80"/>
      <c r="D3" s="80"/>
      <c r="E3" s="79"/>
      <c r="F3" s="81"/>
      <c r="G3" s="3" t="s">
        <v>116</v>
      </c>
    </row>
    <row r="4" spans="1:7" ht="15.75" customHeight="1" x14ac:dyDescent="0.15">
      <c r="A4" s="102"/>
      <c r="B4" s="102"/>
      <c r="C4" s="80"/>
      <c r="D4" s="107"/>
      <c r="E4" s="79"/>
      <c r="F4" s="81"/>
    </row>
    <row r="5" spans="1:7" ht="15.75" customHeight="1" x14ac:dyDescent="0.15">
      <c r="A5" s="78"/>
      <c r="B5" s="78"/>
      <c r="C5" s="80"/>
      <c r="D5" s="107"/>
      <c r="E5" s="101"/>
      <c r="F5" s="81"/>
    </row>
    <row r="6" spans="1:7" ht="15.75" customHeight="1" x14ac:dyDescent="0.15">
      <c r="A6" s="78"/>
      <c r="B6" s="78"/>
      <c r="C6" s="80"/>
      <c r="D6" s="107"/>
      <c r="E6" s="101"/>
      <c r="F6" s="81"/>
    </row>
    <row r="7" spans="1:7" ht="15.75" customHeight="1" x14ac:dyDescent="0.15">
      <c r="A7" s="78"/>
      <c r="B7" s="78"/>
      <c r="C7" s="80"/>
      <c r="D7" s="107"/>
      <c r="E7" s="101"/>
      <c r="F7" s="81"/>
    </row>
    <row r="8" spans="1:7" ht="15.75" customHeight="1" x14ac:dyDescent="0.15">
      <c r="A8" s="78"/>
      <c r="B8" s="78"/>
      <c r="C8" s="80"/>
      <c r="D8" s="107"/>
      <c r="E8" s="101"/>
      <c r="F8" s="81"/>
    </row>
    <row r="9" spans="1:7" ht="15.75" customHeight="1" x14ac:dyDescent="0.15">
      <c r="A9" s="78"/>
      <c r="B9" s="78"/>
      <c r="C9" s="80"/>
      <c r="D9" s="107"/>
      <c r="E9" s="101"/>
      <c r="F9" s="81"/>
    </row>
    <row r="10" spans="1:7" ht="15.75" customHeight="1" x14ac:dyDescent="0.15">
      <c r="A10" s="78"/>
      <c r="B10" s="78"/>
      <c r="C10" s="80"/>
      <c r="D10" s="107"/>
      <c r="E10" s="101"/>
      <c r="F10" s="81"/>
    </row>
    <row r="11" spans="1:7" ht="15.75" customHeight="1" x14ac:dyDescent="0.15">
      <c r="A11" s="78"/>
      <c r="B11" s="78"/>
      <c r="C11" s="80"/>
      <c r="D11" s="107"/>
      <c r="E11" s="101"/>
      <c r="F11" s="81"/>
    </row>
    <row r="12" spans="1:7" ht="15.75" customHeight="1" x14ac:dyDescent="0.15">
      <c r="A12" s="78"/>
      <c r="B12" s="78"/>
      <c r="C12" s="80"/>
      <c r="D12" s="107"/>
      <c r="E12" s="101"/>
      <c r="F12" s="81"/>
    </row>
    <row r="13" spans="1:7" customFormat="1" ht="15.75" customHeight="1" x14ac:dyDescent="0.15"/>
    <row r="14" spans="1:7" ht="15.75" customHeight="1" x14ac:dyDescent="0.15">
      <c r="A14" s="109" t="s">
        <v>112</v>
      </c>
      <c r="B14" s="110"/>
      <c r="C14" s="3" t="s">
        <v>111</v>
      </c>
    </row>
    <row r="15" spans="1:7" ht="15.75" customHeight="1" x14ac:dyDescent="0.15">
      <c r="A15" s="106"/>
      <c r="B15" s="3" t="s">
        <v>113</v>
      </c>
    </row>
  </sheetData>
  <mergeCells count="7">
    <mergeCell ref="A14:B14"/>
    <mergeCell ref="B1:B2"/>
    <mergeCell ref="F1:F2"/>
    <mergeCell ref="A1:A2"/>
    <mergeCell ref="C1:C2"/>
    <mergeCell ref="E1:E2"/>
    <mergeCell ref="D1:D2"/>
  </mergeCells>
  <phoneticPr fontId="1"/>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ドロップダウンリスト用!$C$2:$C$3</xm:f>
          </x14:formula1>
          <xm:sqref>E3:E13</xm:sqref>
        </x14:dataValidation>
        <x14:dataValidation type="list" allowBlank="1" showInputMessage="1" showErrorMessage="1">
          <x14:formula1>
            <xm:f>ドロップダウンリスト用!$D$2:$D$4</xm:f>
          </x14:formula1>
          <xm:sqref>F3:F13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8"/>
  <sheetViews>
    <sheetView zoomScaleNormal="100" workbookViewId="0">
      <selection activeCell="S46" sqref="S46"/>
    </sheetView>
  </sheetViews>
  <sheetFormatPr defaultRowHeight="17.25" customHeight="1" x14ac:dyDescent="0.15"/>
  <cols>
    <col min="1" max="54" width="2.625" style="1" customWidth="1"/>
    <col min="55" max="16384" width="9" style="1"/>
  </cols>
  <sheetData>
    <row r="1" spans="1:49" ht="18" customHeight="1" x14ac:dyDescent="0.15">
      <c r="A1" s="129" t="s">
        <v>40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row>
    <row r="2" spans="1:49"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49" ht="17.25" customHeight="1" x14ac:dyDescent="0.15">
      <c r="A3" s="130" t="s">
        <v>35</v>
      </c>
      <c r="B3" s="130"/>
      <c r="C3" s="130"/>
      <c r="D3" s="130"/>
      <c r="E3" s="130"/>
      <c r="F3" s="130"/>
      <c r="G3" s="130"/>
      <c r="H3" s="130"/>
      <c r="I3" s="130"/>
      <c r="J3" s="130"/>
      <c r="K3" s="130"/>
      <c r="L3" s="130"/>
      <c r="M3" s="3"/>
      <c r="N3" s="3"/>
      <c r="O3" s="3"/>
      <c r="P3" s="3"/>
      <c r="Q3" s="3"/>
      <c r="R3" s="3"/>
      <c r="S3" s="3"/>
      <c r="T3" s="3"/>
      <c r="U3" s="3"/>
      <c r="V3" s="3"/>
      <c r="W3" s="3"/>
      <c r="X3" s="3"/>
      <c r="Y3" s="3"/>
      <c r="Z3" s="3"/>
      <c r="AA3" s="131">
        <f ca="1">TODAY()</f>
        <v>45210</v>
      </c>
      <c r="AB3" s="131"/>
      <c r="AC3" s="131"/>
      <c r="AD3" s="131"/>
      <c r="AE3" s="131"/>
      <c r="AF3" s="131"/>
      <c r="AG3" s="131"/>
      <c r="AH3" s="131"/>
      <c r="AI3" s="131"/>
      <c r="AJ3" s="131"/>
      <c r="AK3" s="131"/>
    </row>
    <row r="4" spans="1:49" ht="17.25" customHeight="1" x14ac:dyDescent="0.15">
      <c r="A4" s="3"/>
      <c r="B4" s="3"/>
      <c r="C4" s="3"/>
      <c r="D4" s="3"/>
      <c r="E4" s="3"/>
      <c r="F4" s="3"/>
      <c r="G4" s="3"/>
      <c r="H4" s="3"/>
      <c r="I4" s="3"/>
      <c r="J4" s="3"/>
      <c r="K4" s="3"/>
      <c r="L4" s="3"/>
      <c r="M4" s="3"/>
      <c r="N4" s="3"/>
      <c r="O4" s="3"/>
      <c r="P4" s="3"/>
      <c r="Q4" s="3"/>
      <c r="R4" s="3"/>
      <c r="S4" s="3"/>
      <c r="T4" s="3"/>
      <c r="U4" s="3"/>
      <c r="V4" s="3"/>
      <c r="W4" s="3"/>
      <c r="X4" s="3"/>
      <c r="Y4" s="3"/>
      <c r="Z4" s="3"/>
      <c r="AA4" s="24"/>
      <c r="AB4" s="24"/>
      <c r="AC4" s="24"/>
      <c r="AD4" s="24"/>
      <c r="AE4" s="24"/>
      <c r="AF4" s="24"/>
      <c r="AG4" s="24"/>
      <c r="AH4" s="24"/>
      <c r="AI4" s="24"/>
      <c r="AJ4" s="24"/>
      <c r="AK4" s="24"/>
    </row>
    <row r="5" spans="1:49" ht="17.25" customHeight="1" x14ac:dyDescent="0.15">
      <c r="A5" s="3"/>
      <c r="B5" s="3"/>
      <c r="C5" s="3"/>
      <c r="D5" s="3"/>
      <c r="E5" s="3"/>
      <c r="F5" s="3"/>
      <c r="G5" s="3"/>
      <c r="H5" s="3"/>
      <c r="I5" s="3"/>
      <c r="J5" s="3"/>
      <c r="K5" s="3"/>
      <c r="L5" s="3"/>
      <c r="M5" s="3"/>
      <c r="N5" s="3"/>
      <c r="O5" s="3"/>
      <c r="P5" s="3"/>
      <c r="Q5" s="3"/>
      <c r="R5" s="17"/>
      <c r="S5" s="4"/>
      <c r="T5" s="4"/>
      <c r="U5" s="4"/>
      <c r="V5" s="4"/>
      <c r="W5" s="4"/>
      <c r="X5" s="4"/>
      <c r="Y5" s="4"/>
      <c r="Z5" s="4"/>
      <c r="AA5" s="5"/>
      <c r="AB5" s="5"/>
      <c r="AC5" s="5"/>
      <c r="AD5" s="5"/>
      <c r="AE5" s="5"/>
      <c r="AF5" s="5"/>
      <c r="AG5" s="5"/>
      <c r="AH5" s="5"/>
      <c r="AI5" s="5"/>
      <c r="AJ5" s="5"/>
      <c r="AK5" s="5"/>
    </row>
    <row r="6" spans="1:49" ht="17.25" customHeight="1" x14ac:dyDescent="0.15">
      <c r="A6" s="132" t="s">
        <v>22</v>
      </c>
      <c r="B6" s="132"/>
      <c r="C6" s="132"/>
      <c r="D6" s="132"/>
      <c r="E6" s="132"/>
      <c r="F6" s="26" t="s">
        <v>25</v>
      </c>
      <c r="G6" s="146" t="str">
        <f>入力用!B2&amp;""</f>
        <v/>
      </c>
      <c r="H6" s="146"/>
      <c r="I6" s="146"/>
      <c r="J6" s="146"/>
      <c r="K6" s="146"/>
      <c r="L6" s="146"/>
      <c r="M6" s="146"/>
      <c r="N6" s="146"/>
      <c r="O6" s="146"/>
      <c r="P6" s="146"/>
      <c r="Q6" s="146"/>
      <c r="R6" s="193" t="s">
        <v>74</v>
      </c>
      <c r="S6" s="193"/>
      <c r="T6" s="193"/>
      <c r="U6" s="193"/>
      <c r="V6" s="193"/>
      <c r="W6" s="193"/>
      <c r="X6" s="193"/>
      <c r="Y6" s="193"/>
      <c r="Z6" s="193"/>
      <c r="AA6" s="193"/>
      <c r="AB6" s="193"/>
      <c r="AC6" s="193"/>
      <c r="AD6" s="193"/>
      <c r="AE6" s="193"/>
      <c r="AF6" s="193"/>
      <c r="AG6" s="193"/>
      <c r="AH6" s="193"/>
      <c r="AI6" s="193"/>
      <c r="AJ6" s="193"/>
      <c r="AK6" s="193"/>
      <c r="AL6" s="193"/>
    </row>
    <row r="7" spans="1:49" ht="17.25" customHeight="1" x14ac:dyDescent="0.15">
      <c r="A7" s="11"/>
      <c r="B7" s="11"/>
      <c r="C7" s="11"/>
      <c r="D7" s="11"/>
      <c r="E7" s="11"/>
      <c r="F7" s="11"/>
      <c r="G7" s="11"/>
      <c r="H7" s="11"/>
      <c r="I7" s="11"/>
      <c r="J7" s="11"/>
      <c r="K7" s="11"/>
      <c r="L7" s="11"/>
      <c r="M7" s="11"/>
      <c r="N7" s="11"/>
      <c r="O7" s="11"/>
      <c r="P7" s="4"/>
      <c r="Q7" s="4"/>
      <c r="R7" s="118" t="s">
        <v>0</v>
      </c>
      <c r="S7" s="118"/>
      <c r="T7" s="118"/>
      <c r="U7" s="118"/>
      <c r="V7" s="118"/>
      <c r="W7" s="118"/>
      <c r="X7" s="118"/>
      <c r="Y7" s="118"/>
      <c r="Z7" s="118"/>
      <c r="AA7" s="118"/>
      <c r="AB7" s="118"/>
      <c r="AC7" s="118"/>
      <c r="AD7" s="118"/>
      <c r="AE7" s="118"/>
      <c r="AF7" s="118" t="s">
        <v>46</v>
      </c>
      <c r="AG7" s="118"/>
      <c r="AH7" s="118"/>
      <c r="AI7" s="118" t="s">
        <v>47</v>
      </c>
      <c r="AJ7" s="118"/>
      <c r="AK7" s="118"/>
      <c r="AL7" s="118"/>
    </row>
    <row r="8" spans="1:49" ht="17.25" customHeight="1" x14ac:dyDescent="0.2">
      <c r="A8" s="133" t="s">
        <v>23</v>
      </c>
      <c r="B8" s="133"/>
      <c r="C8" s="133"/>
      <c r="D8" s="133"/>
      <c r="E8" s="133"/>
      <c r="F8" s="26" t="s">
        <v>25</v>
      </c>
      <c r="G8" s="147">
        <f>入力用!B3</f>
        <v>0</v>
      </c>
      <c r="H8" s="147"/>
      <c r="I8" s="147"/>
      <c r="J8" s="147"/>
      <c r="K8" s="147"/>
      <c r="L8" s="147"/>
      <c r="M8" s="147"/>
      <c r="N8" s="147"/>
      <c r="O8" s="147"/>
      <c r="P8" s="147"/>
      <c r="Q8" s="148"/>
      <c r="R8" s="199">
        <f>入力用!B8</f>
        <v>0</v>
      </c>
      <c r="S8" s="200"/>
      <c r="T8" s="200"/>
      <c r="U8" s="200"/>
      <c r="V8" s="200"/>
      <c r="W8" s="200"/>
      <c r="X8" s="200"/>
      <c r="Y8" s="200"/>
      <c r="Z8" s="200"/>
      <c r="AA8" s="200"/>
      <c r="AB8" s="200"/>
      <c r="AC8" s="200"/>
      <c r="AD8" s="201" t="s">
        <v>76</v>
      </c>
      <c r="AE8" s="202"/>
      <c r="AF8" s="34"/>
      <c r="AG8" s="35"/>
      <c r="AH8" s="52"/>
      <c r="AI8" s="55"/>
      <c r="AJ8" s="56"/>
      <c r="AK8" s="56"/>
      <c r="AL8" s="57"/>
    </row>
    <row r="9" spans="1:49" ht="17.25" customHeight="1" x14ac:dyDescent="0.15">
      <c r="A9" s="4"/>
      <c r="B9" s="4"/>
      <c r="C9" s="4"/>
      <c r="D9" s="4"/>
      <c r="E9" s="4"/>
      <c r="F9" s="33" t="s">
        <v>24</v>
      </c>
      <c r="G9" s="149">
        <f>入力用!B4</f>
        <v>0</v>
      </c>
      <c r="H9" s="149"/>
      <c r="I9" s="149"/>
      <c r="J9" s="149"/>
      <c r="K9" s="149"/>
      <c r="L9" s="149"/>
      <c r="M9" s="149"/>
      <c r="N9" s="149"/>
      <c r="O9" s="149"/>
      <c r="P9" s="149"/>
      <c r="Q9" s="150"/>
      <c r="R9" s="134"/>
      <c r="S9" s="135"/>
      <c r="T9" s="135"/>
      <c r="U9" s="135"/>
      <c r="V9" s="135"/>
      <c r="W9" s="135"/>
      <c r="X9" s="135"/>
      <c r="Y9" s="135"/>
      <c r="Z9" s="135"/>
      <c r="AA9" s="135"/>
      <c r="AB9" s="135"/>
      <c r="AC9" s="135"/>
      <c r="AD9" s="135"/>
      <c r="AE9" s="136"/>
      <c r="AF9" s="36"/>
      <c r="AG9" s="7">
        <f>R10-R8</f>
        <v>0</v>
      </c>
      <c r="AH9" s="16" t="s">
        <v>27</v>
      </c>
      <c r="AI9" s="37" t="s">
        <v>1</v>
      </c>
      <c r="AJ9" s="207">
        <f>COUNTIF(利用者リスト!D3:D12,"&gt;2")</f>
        <v>0</v>
      </c>
      <c r="AK9" s="207"/>
      <c r="AL9" s="15" t="s">
        <v>2</v>
      </c>
    </row>
    <row r="10" spans="1:49" ht="17.25" customHeight="1" x14ac:dyDescent="0.15">
      <c r="A10" s="196" t="s">
        <v>45</v>
      </c>
      <c r="B10" s="196"/>
      <c r="C10" s="196"/>
      <c r="D10" s="196"/>
      <c r="E10" s="196"/>
      <c r="F10" s="164" t="s">
        <v>25</v>
      </c>
      <c r="G10" s="151">
        <f>入力用!B5</f>
        <v>0</v>
      </c>
      <c r="H10" s="151"/>
      <c r="I10" s="151"/>
      <c r="J10" s="151"/>
      <c r="K10" s="151"/>
      <c r="L10" s="151"/>
      <c r="M10" s="151"/>
      <c r="N10" s="151"/>
      <c r="O10" s="151"/>
      <c r="P10" s="151"/>
      <c r="Q10" s="152"/>
      <c r="R10" s="205">
        <f>入力用!B9</f>
        <v>0</v>
      </c>
      <c r="S10" s="206"/>
      <c r="T10" s="206"/>
      <c r="U10" s="206"/>
      <c r="V10" s="206"/>
      <c r="W10" s="206"/>
      <c r="X10" s="206"/>
      <c r="Y10" s="206"/>
      <c r="Z10" s="206"/>
      <c r="AA10" s="206"/>
      <c r="AB10" s="206"/>
      <c r="AC10" s="206"/>
      <c r="AD10" s="203" t="s">
        <v>77</v>
      </c>
      <c r="AE10" s="204"/>
      <c r="AF10" s="53"/>
      <c r="AG10" s="12"/>
      <c r="AH10" s="54"/>
      <c r="AI10" s="53"/>
      <c r="AJ10" s="12"/>
      <c r="AK10" s="12"/>
      <c r="AL10" s="54"/>
    </row>
    <row r="11" spans="1:49" ht="17.25" customHeight="1" x14ac:dyDescent="0.15">
      <c r="A11" s="197"/>
      <c r="B11" s="197"/>
      <c r="C11" s="197"/>
      <c r="D11" s="197"/>
      <c r="E11" s="197"/>
      <c r="F11" s="125"/>
      <c r="G11" s="123" t="str">
        <f>入力用!B6&amp;""</f>
        <v/>
      </c>
      <c r="H11" s="123"/>
      <c r="I11" s="123"/>
      <c r="J11" s="123"/>
      <c r="K11" s="123"/>
      <c r="L11" s="123"/>
      <c r="M11" s="123"/>
      <c r="N11" s="123"/>
      <c r="O11" s="123"/>
      <c r="P11" s="123"/>
      <c r="Q11" s="123"/>
      <c r="R11" s="27"/>
      <c r="S11" s="27"/>
      <c r="T11" s="27"/>
      <c r="U11" s="27"/>
      <c r="V11" s="137" t="s">
        <v>75</v>
      </c>
      <c r="W11" s="137"/>
      <c r="X11" s="137"/>
      <c r="Y11" s="137"/>
      <c r="Z11" s="137"/>
      <c r="AA11" s="137"/>
      <c r="AB11" s="137"/>
      <c r="AC11" s="137"/>
      <c r="AD11" s="137"/>
      <c r="AE11" s="137"/>
      <c r="AF11" s="137"/>
      <c r="AG11" s="137"/>
      <c r="AH11" s="137"/>
      <c r="AI11" s="137"/>
      <c r="AJ11" s="137"/>
      <c r="AK11" s="137"/>
      <c r="AL11" s="137"/>
    </row>
    <row r="12" spans="1:49" ht="17.25" customHeight="1" x14ac:dyDescent="0.15">
      <c r="A12" s="198" t="s">
        <v>36</v>
      </c>
      <c r="B12" s="198"/>
      <c r="C12" s="198"/>
      <c r="D12" s="198"/>
      <c r="E12" s="198"/>
      <c r="F12" s="124" t="s">
        <v>25</v>
      </c>
      <c r="G12" s="124">
        <f>入力用!B7</f>
        <v>0</v>
      </c>
      <c r="H12" s="124"/>
      <c r="I12" s="124"/>
      <c r="J12" s="124"/>
      <c r="K12" s="124"/>
      <c r="L12" s="124"/>
      <c r="M12" s="124"/>
      <c r="N12" s="124"/>
      <c r="O12" s="124"/>
      <c r="P12" s="124"/>
      <c r="Q12" s="124"/>
      <c r="R12" s="28"/>
      <c r="S12" s="28"/>
      <c r="T12" s="28"/>
      <c r="U12" s="28"/>
      <c r="V12" s="66"/>
      <c r="W12" s="67"/>
      <c r="X12" s="68"/>
      <c r="Y12" s="127" t="s">
        <v>26</v>
      </c>
      <c r="Z12" s="127"/>
      <c r="AA12" s="127"/>
      <c r="AB12" s="127"/>
      <c r="AC12" s="127"/>
      <c r="AD12" s="127"/>
      <c r="AE12" s="127"/>
      <c r="AF12" s="127"/>
      <c r="AG12" s="127"/>
      <c r="AH12" s="127"/>
      <c r="AI12" s="127"/>
      <c r="AJ12" s="127"/>
      <c r="AK12" s="128"/>
      <c r="AL12" s="67"/>
    </row>
    <row r="13" spans="1:49" ht="17.25" customHeight="1" x14ac:dyDescent="0.15">
      <c r="A13" s="132" t="s">
        <v>37</v>
      </c>
      <c r="B13" s="132"/>
      <c r="C13" s="132"/>
      <c r="D13" s="132"/>
      <c r="E13" s="132"/>
      <c r="F13" s="125"/>
      <c r="G13" s="125"/>
      <c r="H13" s="125"/>
      <c r="I13" s="125"/>
      <c r="J13" s="125"/>
      <c r="K13" s="125"/>
      <c r="L13" s="125"/>
      <c r="M13" s="125"/>
      <c r="N13" s="125"/>
      <c r="O13" s="125"/>
      <c r="P13" s="125"/>
      <c r="Q13" s="125"/>
      <c r="R13" s="29"/>
      <c r="S13" s="29"/>
      <c r="T13" s="29"/>
      <c r="U13" s="29"/>
      <c r="V13" s="69"/>
      <c r="W13" s="70"/>
      <c r="X13" s="71"/>
      <c r="Y13" s="144" t="s">
        <v>44</v>
      </c>
      <c r="Z13" s="144"/>
      <c r="AA13" s="144"/>
      <c r="AB13" s="144"/>
      <c r="AC13" s="144"/>
      <c r="AD13" s="144"/>
      <c r="AE13" s="144"/>
      <c r="AF13" s="144"/>
      <c r="AG13" s="144"/>
      <c r="AH13" s="144"/>
      <c r="AI13" s="144"/>
      <c r="AJ13" s="144"/>
      <c r="AK13" s="145"/>
      <c r="AL13" s="70"/>
    </row>
    <row r="14" spans="1:49" ht="17.25" customHeight="1" x14ac:dyDescent="0.15">
      <c r="A14" s="3" t="s">
        <v>48</v>
      </c>
      <c r="B14" s="6"/>
      <c r="C14" s="3"/>
      <c r="D14" s="3"/>
      <c r="F14" s="3"/>
      <c r="G14" s="3"/>
      <c r="H14" s="3"/>
      <c r="I14" s="3"/>
      <c r="J14" s="3"/>
      <c r="K14" s="3"/>
      <c r="L14" s="3"/>
      <c r="M14" s="3"/>
      <c r="N14" s="3"/>
      <c r="O14" s="3"/>
      <c r="P14" s="3"/>
      <c r="Q14" s="3"/>
      <c r="R14" s="3"/>
      <c r="S14" s="3"/>
      <c r="T14" s="18"/>
      <c r="U14" s="19"/>
      <c r="V14" s="19"/>
      <c r="W14" s="20"/>
      <c r="X14" s="21"/>
      <c r="Y14" s="21"/>
      <c r="Z14" s="21"/>
      <c r="AA14" s="21"/>
      <c r="AB14" s="21"/>
      <c r="AC14" s="21"/>
      <c r="AD14" s="21"/>
      <c r="AE14" s="21"/>
      <c r="AF14" s="21"/>
      <c r="AG14" s="21"/>
      <c r="AH14" s="21"/>
      <c r="AI14" s="21"/>
      <c r="AJ14" s="22"/>
      <c r="AK14" s="17"/>
    </row>
    <row r="15" spans="1:49" ht="17.25" customHeight="1" x14ac:dyDescent="0.15">
      <c r="A15" s="118" t="s">
        <v>49</v>
      </c>
      <c r="B15" s="118"/>
      <c r="C15" s="118"/>
      <c r="D15" s="118"/>
      <c r="E15" s="118"/>
      <c r="F15" s="118"/>
      <c r="G15" s="118"/>
      <c r="H15" s="118"/>
      <c r="I15" s="118"/>
      <c r="J15" s="118"/>
      <c r="K15" s="118"/>
      <c r="L15" s="118"/>
      <c r="M15" s="118"/>
      <c r="N15" s="118"/>
      <c r="O15" s="118"/>
      <c r="P15" s="118"/>
      <c r="Q15" s="118"/>
      <c r="R15" s="118"/>
      <c r="S15" s="118"/>
      <c r="T15" s="118"/>
      <c r="U15" s="118" t="s">
        <v>3</v>
      </c>
      <c r="V15" s="118"/>
      <c r="W15" s="118"/>
      <c r="X15" s="118"/>
      <c r="Y15" s="118"/>
      <c r="Z15" s="118"/>
      <c r="AA15" s="118"/>
      <c r="AB15" s="118"/>
      <c r="AC15" s="118"/>
      <c r="AD15" s="118" t="s">
        <v>42</v>
      </c>
      <c r="AE15" s="118"/>
      <c r="AF15" s="118"/>
      <c r="AG15" s="118"/>
      <c r="AH15" s="118"/>
      <c r="AI15" s="118"/>
      <c r="AJ15" s="118"/>
      <c r="AK15" s="118"/>
      <c r="AL15" s="118"/>
      <c r="AM15" s="29"/>
      <c r="AP15" s="29"/>
      <c r="AQ15" s="29"/>
      <c r="AR15" s="29"/>
      <c r="AS15" s="29"/>
      <c r="AT15" s="29"/>
      <c r="AU15" s="29"/>
      <c r="AV15" s="29"/>
      <c r="AW15" s="29"/>
    </row>
    <row r="16" spans="1:49" ht="17.25" customHeight="1" x14ac:dyDescent="0.15">
      <c r="A16" s="118" t="str">
        <f>入力用!B12&amp;""</f>
        <v/>
      </c>
      <c r="B16" s="118"/>
      <c r="C16" s="139" t="s">
        <v>29</v>
      </c>
      <c r="D16" s="139"/>
      <c r="E16" s="139"/>
      <c r="F16" s="139"/>
      <c r="G16" s="139"/>
      <c r="H16" s="139"/>
      <c r="I16" s="139"/>
      <c r="J16" s="139"/>
      <c r="K16" s="118" t="str">
        <f>入力用!B14&amp;""</f>
        <v/>
      </c>
      <c r="L16" s="118"/>
      <c r="M16" s="138" t="s">
        <v>43</v>
      </c>
      <c r="N16" s="139"/>
      <c r="O16" s="139"/>
      <c r="P16" s="139"/>
      <c r="Q16" s="139"/>
      <c r="R16" s="139"/>
      <c r="S16" s="139"/>
      <c r="T16" s="139"/>
      <c r="U16" s="140" t="s">
        <v>38</v>
      </c>
      <c r="V16" s="140"/>
      <c r="W16" s="141" t="str">
        <f>IF(入力用!B16=Y16,"〇","")</f>
        <v/>
      </c>
      <c r="X16" s="141"/>
      <c r="Y16" s="226">
        <v>0.75</v>
      </c>
      <c r="Z16" s="226"/>
      <c r="AA16" s="226"/>
      <c r="AB16" s="226"/>
      <c r="AC16" s="226"/>
      <c r="AD16" s="142" t="str">
        <f>入力用!B17&amp;""</f>
        <v/>
      </c>
      <c r="AE16" s="142"/>
      <c r="AF16" s="118" t="s">
        <v>4</v>
      </c>
      <c r="AG16" s="118"/>
      <c r="AH16" s="118"/>
      <c r="AI16" s="118"/>
      <c r="AJ16" s="118"/>
      <c r="AK16" s="118"/>
      <c r="AL16" s="118"/>
      <c r="AM16" s="29"/>
      <c r="AP16" s="43"/>
      <c r="AQ16" s="43"/>
      <c r="AR16" s="29"/>
      <c r="AS16" s="29"/>
      <c r="AT16" s="29"/>
      <c r="AU16" s="29"/>
      <c r="AV16" s="29"/>
      <c r="AW16" s="29"/>
    </row>
    <row r="17" spans="1:67" ht="17.25" customHeight="1" x14ac:dyDescent="0.15">
      <c r="A17" s="118"/>
      <c r="B17" s="118"/>
      <c r="C17" s="139"/>
      <c r="D17" s="139"/>
      <c r="E17" s="139"/>
      <c r="F17" s="139"/>
      <c r="G17" s="139"/>
      <c r="H17" s="139"/>
      <c r="I17" s="139"/>
      <c r="J17" s="139"/>
      <c r="K17" s="118"/>
      <c r="L17" s="118"/>
      <c r="M17" s="139"/>
      <c r="N17" s="139"/>
      <c r="O17" s="139"/>
      <c r="P17" s="139"/>
      <c r="Q17" s="139"/>
      <c r="R17" s="139"/>
      <c r="S17" s="139"/>
      <c r="T17" s="139"/>
      <c r="U17" s="140"/>
      <c r="V17" s="140"/>
      <c r="W17" s="141"/>
      <c r="X17" s="141"/>
      <c r="Y17" s="226"/>
      <c r="Z17" s="226"/>
      <c r="AA17" s="226"/>
      <c r="AB17" s="226"/>
      <c r="AC17" s="226"/>
      <c r="AD17" s="142"/>
      <c r="AE17" s="142"/>
      <c r="AF17" s="118"/>
      <c r="AG17" s="118"/>
      <c r="AH17" s="118"/>
      <c r="AI17" s="118"/>
      <c r="AJ17" s="118"/>
      <c r="AK17" s="118"/>
      <c r="AL17" s="118"/>
      <c r="AM17" s="29"/>
      <c r="AP17" s="43"/>
      <c r="AQ17" s="43"/>
      <c r="AR17" s="29"/>
      <c r="AS17" s="29"/>
      <c r="AT17" s="29"/>
      <c r="AU17" s="29"/>
      <c r="AV17" s="29"/>
      <c r="AW17" s="29"/>
    </row>
    <row r="18" spans="1:67" ht="17.25" customHeight="1" x14ac:dyDescent="0.15">
      <c r="A18" s="118" t="str">
        <f>入力用!B13&amp;""</f>
        <v/>
      </c>
      <c r="B18" s="118"/>
      <c r="C18" s="139" t="s">
        <v>30</v>
      </c>
      <c r="D18" s="139"/>
      <c r="E18" s="139"/>
      <c r="F18" s="139"/>
      <c r="G18" s="139"/>
      <c r="H18" s="139"/>
      <c r="I18" s="139"/>
      <c r="J18" s="139"/>
      <c r="K18" s="143" t="str">
        <f>入力用!B15&amp;""</f>
        <v/>
      </c>
      <c r="L18" s="118"/>
      <c r="M18" s="138" t="s">
        <v>41</v>
      </c>
      <c r="N18" s="138"/>
      <c r="O18" s="138"/>
      <c r="P18" s="138"/>
      <c r="Q18" s="138"/>
      <c r="R18" s="138"/>
      <c r="S18" s="138"/>
      <c r="T18" s="138"/>
      <c r="U18" s="140"/>
      <c r="V18" s="140"/>
      <c r="W18" s="142" t="str">
        <f>IF(入力用!B16=Y18,"〇","")</f>
        <v/>
      </c>
      <c r="X18" s="142"/>
      <c r="Y18" s="227">
        <v>0.77083333333333337</v>
      </c>
      <c r="Z18" s="227"/>
      <c r="AA18" s="227"/>
      <c r="AB18" s="227"/>
      <c r="AC18" s="227"/>
      <c r="AD18" s="228" t="str">
        <f>入力用!B18&amp;""</f>
        <v/>
      </c>
      <c r="AE18" s="228"/>
      <c r="AF18" s="229" t="s">
        <v>5</v>
      </c>
      <c r="AG18" s="230"/>
      <c r="AH18" s="230"/>
      <c r="AI18" s="230"/>
      <c r="AJ18" s="230"/>
      <c r="AK18" s="230"/>
      <c r="AL18" s="231"/>
      <c r="AM18" s="44"/>
      <c r="AP18" s="29"/>
      <c r="AQ18" s="29"/>
      <c r="AR18" s="44"/>
      <c r="AS18" s="44"/>
      <c r="AT18" s="44"/>
      <c r="AU18" s="44"/>
      <c r="AV18" s="44"/>
      <c r="AW18" s="44"/>
    </row>
    <row r="19" spans="1:67" ht="17.25" customHeight="1" x14ac:dyDescent="0.15">
      <c r="A19" s="118"/>
      <c r="B19" s="118"/>
      <c r="C19" s="139"/>
      <c r="D19" s="139"/>
      <c r="E19" s="139"/>
      <c r="F19" s="139"/>
      <c r="G19" s="139"/>
      <c r="H19" s="139"/>
      <c r="I19" s="139"/>
      <c r="J19" s="139"/>
      <c r="K19" s="118"/>
      <c r="L19" s="118"/>
      <c r="M19" s="138"/>
      <c r="N19" s="138"/>
      <c r="O19" s="138"/>
      <c r="P19" s="138"/>
      <c r="Q19" s="138"/>
      <c r="R19" s="138"/>
      <c r="S19" s="138"/>
      <c r="T19" s="138"/>
      <c r="U19" s="140"/>
      <c r="V19" s="140"/>
      <c r="W19" s="142"/>
      <c r="X19" s="142"/>
      <c r="Y19" s="227"/>
      <c r="Z19" s="227"/>
      <c r="AA19" s="227"/>
      <c r="AB19" s="227"/>
      <c r="AC19" s="227"/>
      <c r="AD19" s="118"/>
      <c r="AE19" s="118"/>
      <c r="AF19" s="73" t="s">
        <v>78</v>
      </c>
      <c r="AG19" s="126">
        <f>入力用!B19</f>
        <v>0</v>
      </c>
      <c r="AH19" s="126"/>
      <c r="AI19" s="30"/>
      <c r="AJ19" s="30"/>
      <c r="AK19" s="30"/>
      <c r="AL19" s="74" t="s">
        <v>79</v>
      </c>
      <c r="AM19" s="29"/>
      <c r="AP19" s="29"/>
      <c r="AQ19" s="29"/>
      <c r="AR19" s="29"/>
      <c r="AS19" s="29"/>
      <c r="AT19" s="29"/>
      <c r="AU19" s="29"/>
      <c r="AV19" s="29"/>
      <c r="AW19" s="29"/>
    </row>
    <row r="20" spans="1:67" ht="17.25" customHeight="1" x14ac:dyDescent="0.15">
      <c r="A20" s="194" t="s">
        <v>31</v>
      </c>
      <c r="B20" s="194"/>
      <c r="C20" s="194"/>
      <c r="D20" s="194"/>
      <c r="E20" s="194"/>
      <c r="F20" s="195" t="s">
        <v>58</v>
      </c>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row>
    <row r="21" spans="1:67" ht="21.95" customHeight="1" x14ac:dyDescent="0.15">
      <c r="A21" s="41" t="s">
        <v>6</v>
      </c>
      <c r="B21" s="114" t="s">
        <v>59</v>
      </c>
      <c r="C21" s="114"/>
      <c r="D21" s="114" t="s">
        <v>60</v>
      </c>
      <c r="E21" s="114"/>
      <c r="F21" s="118" t="s">
        <v>54</v>
      </c>
      <c r="G21" s="118"/>
      <c r="H21" s="118"/>
      <c r="I21" s="118"/>
      <c r="J21" s="118"/>
      <c r="K21" s="118"/>
      <c r="L21" s="118"/>
      <c r="M21" s="118" t="s">
        <v>62</v>
      </c>
      <c r="N21" s="118"/>
      <c r="O21" s="118" t="s">
        <v>61</v>
      </c>
      <c r="P21" s="118"/>
      <c r="Q21" s="118" t="s">
        <v>63</v>
      </c>
      <c r="R21" s="118"/>
      <c r="S21" s="158"/>
      <c r="T21" s="72" t="s">
        <v>6</v>
      </c>
      <c r="U21" s="114" t="s">
        <v>59</v>
      </c>
      <c r="V21" s="114"/>
      <c r="W21" s="114" t="s">
        <v>60</v>
      </c>
      <c r="X21" s="114"/>
      <c r="Y21" s="118" t="s">
        <v>54</v>
      </c>
      <c r="Z21" s="118"/>
      <c r="AA21" s="118"/>
      <c r="AB21" s="118"/>
      <c r="AC21" s="118"/>
      <c r="AD21" s="118"/>
      <c r="AE21" s="118"/>
      <c r="AF21" s="118" t="s">
        <v>62</v>
      </c>
      <c r="AG21" s="118"/>
      <c r="AH21" s="118" t="s">
        <v>61</v>
      </c>
      <c r="AI21" s="118"/>
      <c r="AJ21" s="118" t="s">
        <v>63</v>
      </c>
      <c r="AK21" s="118"/>
      <c r="AL21" s="118"/>
      <c r="AM21" s="29"/>
      <c r="AN21" s="29"/>
      <c r="AO21" s="29"/>
      <c r="AP21" s="29"/>
      <c r="AQ21" s="29"/>
      <c r="AR21" s="29"/>
    </row>
    <row r="22" spans="1:67" ht="24.95" customHeight="1" x14ac:dyDescent="0.15">
      <c r="A22" s="41">
        <v>1</v>
      </c>
      <c r="B22" s="117" t="str">
        <f>利用者リスト!A3&amp;""</f>
        <v/>
      </c>
      <c r="C22" s="117"/>
      <c r="D22" s="117" t="str">
        <f>利用者リスト!B3&amp;""</f>
        <v/>
      </c>
      <c r="E22" s="117"/>
      <c r="F22" s="114" t="str">
        <f>利用者リスト!C3&amp;""</f>
        <v/>
      </c>
      <c r="G22" s="114"/>
      <c r="H22" s="114"/>
      <c r="I22" s="114"/>
      <c r="J22" s="114"/>
      <c r="K22" s="114"/>
      <c r="L22" s="114"/>
      <c r="M22" s="114" t="str">
        <f>利用者リスト!D3&amp;""</f>
        <v/>
      </c>
      <c r="N22" s="114"/>
      <c r="O22" s="115" t="str">
        <f>利用者リスト!E3&amp;""</f>
        <v/>
      </c>
      <c r="P22" s="116"/>
      <c r="Q22" s="119" t="str">
        <f>利用者リスト!F3&amp;""</f>
        <v/>
      </c>
      <c r="R22" s="120"/>
      <c r="S22" s="122"/>
      <c r="T22" s="59">
        <v>6</v>
      </c>
      <c r="U22" s="117" t="str">
        <f>利用者リスト!A8&amp;""</f>
        <v/>
      </c>
      <c r="V22" s="117"/>
      <c r="W22" s="117" t="str">
        <f>利用者リスト!B8&amp;""</f>
        <v/>
      </c>
      <c r="X22" s="117"/>
      <c r="Y22" s="114" t="str">
        <f>利用者リスト!C8&amp;""</f>
        <v/>
      </c>
      <c r="Z22" s="114"/>
      <c r="AA22" s="114"/>
      <c r="AB22" s="114"/>
      <c r="AC22" s="114"/>
      <c r="AD22" s="114"/>
      <c r="AE22" s="114"/>
      <c r="AF22" s="121" t="str">
        <f>利用者リスト!D8&amp;""</f>
        <v/>
      </c>
      <c r="AG22" s="121"/>
      <c r="AH22" s="115" t="str">
        <f>利用者リスト!E8&amp;""</f>
        <v/>
      </c>
      <c r="AI22" s="116"/>
      <c r="AJ22" s="119" t="str">
        <f>利用者リスト!F8&amp;""</f>
        <v/>
      </c>
      <c r="AK22" s="120"/>
      <c r="AL22" s="116"/>
      <c r="AM22" s="29"/>
      <c r="AN22" s="29"/>
      <c r="AO22" s="29"/>
      <c r="AP22" s="29"/>
      <c r="AQ22" s="29"/>
      <c r="AR22" s="29"/>
      <c r="AS22" s="48"/>
      <c r="AT22" s="29"/>
      <c r="AU22" s="29"/>
      <c r="AV22" s="29"/>
      <c r="AW22" s="29"/>
      <c r="AX22" s="29"/>
      <c r="AY22" s="29"/>
      <c r="AZ22" s="29"/>
      <c r="BA22" s="29"/>
      <c r="BB22" s="29"/>
      <c r="BC22" s="29"/>
      <c r="BD22" s="29"/>
      <c r="BE22" s="29"/>
      <c r="BF22" s="29"/>
      <c r="BG22" s="29"/>
      <c r="BH22" s="29"/>
      <c r="BI22" s="29"/>
      <c r="BJ22" s="29"/>
      <c r="BK22" s="29"/>
      <c r="BL22" s="29"/>
      <c r="BM22" s="29"/>
      <c r="BN22" s="29"/>
      <c r="BO22" s="29"/>
    </row>
    <row r="23" spans="1:67" ht="24.95" customHeight="1" x14ac:dyDescent="0.15">
      <c r="A23" s="41">
        <v>2</v>
      </c>
      <c r="B23" s="117" t="str">
        <f>利用者リスト!A4&amp;""</f>
        <v/>
      </c>
      <c r="C23" s="117"/>
      <c r="D23" s="117" t="str">
        <f>利用者リスト!B4&amp;""</f>
        <v/>
      </c>
      <c r="E23" s="117"/>
      <c r="F23" s="114" t="str">
        <f>利用者リスト!C4&amp;""</f>
        <v/>
      </c>
      <c r="G23" s="114"/>
      <c r="H23" s="114"/>
      <c r="I23" s="114"/>
      <c r="J23" s="114"/>
      <c r="K23" s="114"/>
      <c r="L23" s="114"/>
      <c r="M23" s="114" t="str">
        <f>利用者リスト!D4&amp;""</f>
        <v/>
      </c>
      <c r="N23" s="114"/>
      <c r="O23" s="115" t="str">
        <f>利用者リスト!E4&amp;""</f>
        <v/>
      </c>
      <c r="P23" s="116"/>
      <c r="Q23" s="119" t="str">
        <f>利用者リスト!F4&amp;""</f>
        <v/>
      </c>
      <c r="R23" s="120"/>
      <c r="S23" s="122"/>
      <c r="T23" s="59">
        <v>7</v>
      </c>
      <c r="U23" s="117" t="str">
        <f>利用者リスト!A9&amp;""</f>
        <v/>
      </c>
      <c r="V23" s="117"/>
      <c r="W23" s="117" t="str">
        <f>利用者リスト!B9&amp;""</f>
        <v/>
      </c>
      <c r="X23" s="117"/>
      <c r="Y23" s="114" t="str">
        <f>利用者リスト!C9&amp;""</f>
        <v/>
      </c>
      <c r="Z23" s="114"/>
      <c r="AA23" s="114"/>
      <c r="AB23" s="114"/>
      <c r="AC23" s="114"/>
      <c r="AD23" s="114"/>
      <c r="AE23" s="114"/>
      <c r="AF23" s="121" t="str">
        <f>利用者リスト!D9&amp;""</f>
        <v/>
      </c>
      <c r="AG23" s="121"/>
      <c r="AH23" s="115" t="str">
        <f>利用者リスト!E9&amp;""</f>
        <v/>
      </c>
      <c r="AI23" s="116"/>
      <c r="AJ23" s="119" t="str">
        <f>利用者リスト!F9&amp;""</f>
        <v/>
      </c>
      <c r="AK23" s="120"/>
      <c r="AL23" s="116"/>
      <c r="AM23" s="29"/>
      <c r="AN23" s="29"/>
      <c r="AO23" s="29"/>
      <c r="AP23" s="29"/>
      <c r="AQ23" s="29"/>
      <c r="AR23" s="29"/>
      <c r="AS23" s="29"/>
      <c r="AT23" s="29"/>
      <c r="AU23" s="29"/>
      <c r="AV23" s="29"/>
      <c r="AW23" s="29"/>
      <c r="AX23" s="29"/>
      <c r="AY23" s="29"/>
      <c r="AZ23" s="29"/>
      <c r="BA23" s="29"/>
      <c r="BB23" s="29"/>
      <c r="BC23" s="29"/>
      <c r="BD23" s="29"/>
      <c r="BE23" s="29"/>
      <c r="BF23" s="17"/>
      <c r="BG23" s="49"/>
      <c r="BH23" s="49"/>
      <c r="BI23" s="49"/>
      <c r="BJ23" s="49"/>
      <c r="BK23" s="49"/>
      <c r="BL23" s="49"/>
      <c r="BM23" s="49"/>
      <c r="BN23" s="49"/>
      <c r="BO23" s="49"/>
    </row>
    <row r="24" spans="1:67" ht="24.95" customHeight="1" x14ac:dyDescent="0.15">
      <c r="A24" s="41">
        <v>3</v>
      </c>
      <c r="B24" s="117" t="str">
        <f>利用者リスト!A5&amp;""</f>
        <v/>
      </c>
      <c r="C24" s="117"/>
      <c r="D24" s="117" t="str">
        <f>利用者リスト!B5&amp;""</f>
        <v/>
      </c>
      <c r="E24" s="117"/>
      <c r="F24" s="114" t="str">
        <f>利用者リスト!C5&amp;""</f>
        <v/>
      </c>
      <c r="G24" s="114"/>
      <c r="H24" s="114"/>
      <c r="I24" s="114"/>
      <c r="J24" s="114"/>
      <c r="K24" s="114"/>
      <c r="L24" s="114"/>
      <c r="M24" s="114" t="str">
        <f>利用者リスト!D5&amp;""</f>
        <v/>
      </c>
      <c r="N24" s="114"/>
      <c r="O24" s="115" t="str">
        <f>利用者リスト!E5&amp;""</f>
        <v/>
      </c>
      <c r="P24" s="116"/>
      <c r="Q24" s="119" t="str">
        <f>利用者リスト!F5&amp;""</f>
        <v/>
      </c>
      <c r="R24" s="120"/>
      <c r="S24" s="122"/>
      <c r="T24" s="59">
        <v>8</v>
      </c>
      <c r="U24" s="117" t="str">
        <f>利用者リスト!A10&amp;""</f>
        <v/>
      </c>
      <c r="V24" s="117"/>
      <c r="W24" s="117" t="str">
        <f>利用者リスト!B10&amp;""</f>
        <v/>
      </c>
      <c r="X24" s="117"/>
      <c r="Y24" s="114" t="str">
        <f>利用者リスト!C10&amp;""</f>
        <v/>
      </c>
      <c r="Z24" s="114"/>
      <c r="AA24" s="114"/>
      <c r="AB24" s="114"/>
      <c r="AC24" s="114"/>
      <c r="AD24" s="114"/>
      <c r="AE24" s="114"/>
      <c r="AF24" s="121" t="str">
        <f>利用者リスト!D10&amp;""</f>
        <v/>
      </c>
      <c r="AG24" s="121"/>
      <c r="AH24" s="115" t="str">
        <f>利用者リスト!E10&amp;""</f>
        <v/>
      </c>
      <c r="AI24" s="116"/>
      <c r="AJ24" s="119" t="str">
        <f>利用者リスト!F10&amp;""</f>
        <v/>
      </c>
      <c r="AK24" s="120"/>
      <c r="AL24" s="116"/>
      <c r="AM24" s="29"/>
      <c r="AN24" s="29"/>
      <c r="AO24" s="29"/>
      <c r="AP24" s="29"/>
      <c r="AQ24" s="29"/>
      <c r="AR24" s="29"/>
      <c r="AS24" s="29"/>
      <c r="AT24" s="29"/>
      <c r="AU24" s="29"/>
      <c r="AV24" s="29"/>
      <c r="AW24" s="29"/>
      <c r="AX24" s="29"/>
      <c r="AY24" s="29"/>
      <c r="AZ24" s="29"/>
      <c r="BA24" s="29"/>
      <c r="BB24" s="29"/>
      <c r="BC24" s="29"/>
      <c r="BD24" s="29"/>
      <c r="BE24" s="29"/>
      <c r="BF24" s="17"/>
      <c r="BG24" s="49"/>
      <c r="BH24" s="49"/>
      <c r="BI24" s="49"/>
      <c r="BJ24" s="49"/>
      <c r="BK24" s="49"/>
      <c r="BL24" s="49"/>
      <c r="BM24" s="49"/>
      <c r="BN24" s="49"/>
      <c r="BO24" s="49"/>
    </row>
    <row r="25" spans="1:67" ht="24.95" customHeight="1" x14ac:dyDescent="0.15">
      <c r="A25" s="41">
        <v>4</v>
      </c>
      <c r="B25" s="117" t="str">
        <f>利用者リスト!A6&amp;""</f>
        <v/>
      </c>
      <c r="C25" s="117"/>
      <c r="D25" s="117" t="str">
        <f>利用者リスト!B6&amp;""</f>
        <v/>
      </c>
      <c r="E25" s="117"/>
      <c r="F25" s="114" t="str">
        <f>利用者リスト!C6&amp;""</f>
        <v/>
      </c>
      <c r="G25" s="114"/>
      <c r="H25" s="114"/>
      <c r="I25" s="114"/>
      <c r="J25" s="114"/>
      <c r="K25" s="114"/>
      <c r="L25" s="114"/>
      <c r="M25" s="114" t="str">
        <f>利用者リスト!D6&amp;""</f>
        <v/>
      </c>
      <c r="N25" s="114"/>
      <c r="O25" s="115" t="str">
        <f>利用者リスト!E6&amp;""</f>
        <v/>
      </c>
      <c r="P25" s="116"/>
      <c r="Q25" s="119" t="str">
        <f>利用者リスト!F6&amp;""</f>
        <v/>
      </c>
      <c r="R25" s="120"/>
      <c r="S25" s="122"/>
      <c r="T25" s="60">
        <v>9</v>
      </c>
      <c r="U25" s="117" t="str">
        <f>利用者リスト!A11&amp;""</f>
        <v/>
      </c>
      <c r="V25" s="117"/>
      <c r="W25" s="117" t="str">
        <f>利用者リスト!B11&amp;""</f>
        <v/>
      </c>
      <c r="X25" s="117"/>
      <c r="Y25" s="114" t="str">
        <f>利用者リスト!C11&amp;""</f>
        <v/>
      </c>
      <c r="Z25" s="114"/>
      <c r="AA25" s="114"/>
      <c r="AB25" s="114"/>
      <c r="AC25" s="114"/>
      <c r="AD25" s="114"/>
      <c r="AE25" s="114"/>
      <c r="AF25" s="121" t="str">
        <f>利用者リスト!D11&amp;""</f>
        <v/>
      </c>
      <c r="AG25" s="121"/>
      <c r="AH25" s="115" t="str">
        <f>利用者リスト!E11&amp;""</f>
        <v/>
      </c>
      <c r="AI25" s="116"/>
      <c r="AJ25" s="119" t="str">
        <f>利用者リスト!F11&amp;""</f>
        <v/>
      </c>
      <c r="AK25" s="120"/>
      <c r="AL25" s="116"/>
      <c r="AM25" s="29"/>
      <c r="AN25" s="29"/>
      <c r="AO25" s="29"/>
      <c r="AP25" s="29"/>
      <c r="AQ25" s="29"/>
      <c r="AR25" s="29"/>
      <c r="AS25" s="29"/>
      <c r="AT25" s="29"/>
      <c r="AU25" s="29"/>
      <c r="AV25" s="29"/>
      <c r="AW25" s="29"/>
      <c r="AX25" s="29"/>
      <c r="AY25" s="29"/>
      <c r="AZ25" s="29"/>
      <c r="BA25" s="29"/>
      <c r="BB25" s="29"/>
      <c r="BC25" s="29"/>
      <c r="BD25" s="29"/>
      <c r="BE25" s="29"/>
      <c r="BF25" s="17"/>
      <c r="BG25" s="49"/>
      <c r="BH25" s="49"/>
      <c r="BI25" s="49"/>
      <c r="BJ25" s="49"/>
      <c r="BK25" s="49"/>
      <c r="BL25" s="49"/>
      <c r="BM25" s="49"/>
      <c r="BN25" s="49"/>
      <c r="BO25" s="49"/>
    </row>
    <row r="26" spans="1:67" ht="24.95" customHeight="1" x14ac:dyDescent="0.15">
      <c r="A26" s="41">
        <v>5</v>
      </c>
      <c r="B26" s="117" t="str">
        <f>利用者リスト!A7&amp;""</f>
        <v/>
      </c>
      <c r="C26" s="117"/>
      <c r="D26" s="117" t="str">
        <f>利用者リスト!B7&amp;""</f>
        <v/>
      </c>
      <c r="E26" s="117"/>
      <c r="F26" s="114" t="str">
        <f>利用者リスト!C7&amp;""</f>
        <v/>
      </c>
      <c r="G26" s="114"/>
      <c r="H26" s="114"/>
      <c r="I26" s="114"/>
      <c r="J26" s="114"/>
      <c r="K26" s="114"/>
      <c r="L26" s="114"/>
      <c r="M26" s="114" t="str">
        <f>利用者リスト!D7&amp;""</f>
        <v/>
      </c>
      <c r="N26" s="114"/>
      <c r="O26" s="115" t="str">
        <f>利用者リスト!E7&amp;""</f>
        <v/>
      </c>
      <c r="P26" s="116"/>
      <c r="Q26" s="119" t="str">
        <f>利用者リスト!F7&amp;""</f>
        <v/>
      </c>
      <c r="R26" s="120"/>
      <c r="S26" s="122"/>
      <c r="T26" s="60">
        <v>10</v>
      </c>
      <c r="U26" s="117" t="str">
        <f>利用者リスト!A12&amp;""</f>
        <v/>
      </c>
      <c r="V26" s="117"/>
      <c r="W26" s="117" t="str">
        <f>利用者リスト!B12&amp;""</f>
        <v/>
      </c>
      <c r="X26" s="117"/>
      <c r="Y26" s="114" t="str">
        <f>利用者リスト!C12&amp;""</f>
        <v/>
      </c>
      <c r="Z26" s="114"/>
      <c r="AA26" s="114"/>
      <c r="AB26" s="114"/>
      <c r="AC26" s="114"/>
      <c r="AD26" s="114"/>
      <c r="AE26" s="114"/>
      <c r="AF26" s="121" t="str">
        <f>利用者リスト!D12&amp;""</f>
        <v/>
      </c>
      <c r="AG26" s="121"/>
      <c r="AH26" s="115" t="str">
        <f>利用者リスト!E12&amp;""</f>
        <v/>
      </c>
      <c r="AI26" s="116"/>
      <c r="AJ26" s="119" t="str">
        <f>利用者リスト!F12&amp;""</f>
        <v/>
      </c>
      <c r="AK26" s="120"/>
      <c r="AL26" s="116"/>
      <c r="AM26" s="29"/>
      <c r="AN26" s="29"/>
      <c r="AO26" s="29"/>
      <c r="AP26" s="29"/>
      <c r="AQ26" s="29"/>
      <c r="AR26" s="29"/>
      <c r="AS26" s="29"/>
      <c r="AT26" s="29"/>
      <c r="AU26" s="29"/>
      <c r="AV26" s="29"/>
      <c r="AW26" s="29"/>
      <c r="AX26" s="29"/>
      <c r="AY26" s="29"/>
      <c r="AZ26" s="29"/>
      <c r="BA26" s="29"/>
      <c r="BB26" s="29"/>
      <c r="BC26" s="29"/>
      <c r="BD26" s="29"/>
      <c r="BE26" s="29"/>
      <c r="BF26" s="17"/>
      <c r="BG26" s="49"/>
      <c r="BH26" s="49"/>
      <c r="BI26" s="49"/>
      <c r="BJ26" s="49"/>
      <c r="BK26" s="49"/>
      <c r="BL26" s="49"/>
      <c r="BM26" s="49"/>
      <c r="BN26" s="49"/>
      <c r="BO26" s="49"/>
    </row>
    <row r="27" spans="1:67" ht="17.25" customHeight="1" x14ac:dyDescent="0.15">
      <c r="A27" s="219" t="s">
        <v>32</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1"/>
      <c r="AC27" s="209" t="s">
        <v>80</v>
      </c>
      <c r="AD27" s="210"/>
      <c r="AE27" s="210"/>
      <c r="AF27" s="210"/>
      <c r="AG27" s="210"/>
      <c r="AH27" s="217" t="str">
        <f>利用者リスト!A15&amp;""</f>
        <v/>
      </c>
      <c r="AI27" s="217"/>
      <c r="AJ27" s="213" t="s">
        <v>81</v>
      </c>
      <c r="AK27" s="213"/>
      <c r="AL27" s="214"/>
      <c r="AP27" s="40"/>
      <c r="AQ27" s="29"/>
      <c r="AR27" s="29"/>
      <c r="AS27" s="29"/>
      <c r="AT27" s="19"/>
      <c r="AU27" s="19"/>
      <c r="AV27" s="19"/>
      <c r="AW27" s="29"/>
      <c r="AX27" s="29"/>
      <c r="AY27" s="29"/>
      <c r="AZ27" s="29"/>
      <c r="BA27" s="29"/>
      <c r="BB27" s="29"/>
      <c r="BC27" s="29"/>
      <c r="BD27" s="29"/>
      <c r="BE27" s="29"/>
      <c r="BF27" s="17"/>
      <c r="BG27" s="49"/>
      <c r="BH27" s="49"/>
      <c r="BI27" s="49"/>
      <c r="BJ27" s="49"/>
      <c r="BK27" s="49"/>
      <c r="BL27" s="49"/>
      <c r="BM27" s="49"/>
      <c r="BN27" s="49"/>
      <c r="BO27" s="49"/>
    </row>
    <row r="28" spans="1:67" ht="17.25" customHeight="1" x14ac:dyDescent="0.15">
      <c r="A28" s="222"/>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4"/>
      <c r="AC28" s="211"/>
      <c r="AD28" s="212"/>
      <c r="AE28" s="212"/>
      <c r="AF28" s="212"/>
      <c r="AG28" s="212"/>
      <c r="AH28" s="218"/>
      <c r="AI28" s="218"/>
      <c r="AJ28" s="215"/>
      <c r="AK28" s="215"/>
      <c r="AL28" s="216"/>
      <c r="AP28" s="40"/>
      <c r="AQ28" s="29"/>
      <c r="AR28" s="29"/>
      <c r="AS28" s="29"/>
      <c r="AT28" s="29"/>
      <c r="AU28" s="29"/>
      <c r="AV28" s="29"/>
      <c r="AW28" s="29"/>
      <c r="AX28" s="29"/>
      <c r="AY28" s="29"/>
      <c r="AZ28" s="29"/>
      <c r="BA28" s="29"/>
      <c r="BB28" s="29"/>
      <c r="BC28" s="29"/>
      <c r="BD28" s="29"/>
      <c r="BE28" s="29"/>
      <c r="BF28" s="17"/>
      <c r="BG28" s="49"/>
      <c r="BH28" s="49"/>
      <c r="BI28" s="49"/>
      <c r="BJ28" s="49"/>
      <c r="BK28" s="49"/>
      <c r="BL28" s="49"/>
      <c r="BM28" s="49"/>
      <c r="BN28" s="49"/>
      <c r="BO28" s="49"/>
    </row>
    <row r="29" spans="1:67" ht="17.25" customHeight="1" x14ac:dyDescent="0.15">
      <c r="A29" s="208" t="s">
        <v>39</v>
      </c>
      <c r="B29" s="208"/>
      <c r="C29" s="208"/>
      <c r="D29" s="208"/>
      <c r="E29" s="208"/>
      <c r="F29" s="208"/>
      <c r="G29" s="208"/>
      <c r="H29" s="208"/>
      <c r="I29" s="208"/>
      <c r="J29" s="208"/>
      <c r="K29" s="208"/>
      <c r="L29" s="208"/>
      <c r="M29" s="208"/>
      <c r="N29" s="208"/>
      <c r="O29" s="208"/>
      <c r="P29" s="208"/>
      <c r="Q29" s="208"/>
      <c r="R29" s="208"/>
      <c r="S29" s="208"/>
      <c r="T29" s="208"/>
      <c r="U29" s="208" t="s">
        <v>34</v>
      </c>
      <c r="V29" s="208"/>
      <c r="W29" s="208"/>
      <c r="X29" s="208"/>
      <c r="Y29" s="208"/>
      <c r="Z29" s="208"/>
      <c r="AA29" s="208"/>
      <c r="AB29" s="208"/>
      <c r="AC29" s="208"/>
      <c r="AD29" s="208"/>
      <c r="AE29" s="208"/>
      <c r="AF29" s="208"/>
      <c r="AG29" s="208"/>
      <c r="AH29" s="208"/>
      <c r="AI29" s="208"/>
      <c r="AJ29" s="208"/>
      <c r="AK29" s="208"/>
      <c r="AL29" s="50"/>
      <c r="AP29" s="40"/>
      <c r="AQ29" s="29"/>
      <c r="AR29" s="29"/>
      <c r="AS29" s="29"/>
      <c r="AT29" s="29"/>
      <c r="AU29" s="29"/>
      <c r="AV29" s="29"/>
      <c r="AW29" s="29"/>
      <c r="AX29" s="29"/>
      <c r="AY29" s="29"/>
      <c r="AZ29" s="29"/>
      <c r="BA29" s="29"/>
      <c r="BB29" s="29"/>
      <c r="BC29" s="29"/>
      <c r="BD29" s="29"/>
      <c r="BE29" s="29"/>
      <c r="BF29" s="17"/>
      <c r="BG29" s="49"/>
      <c r="BH29" s="49"/>
      <c r="BI29" s="49"/>
      <c r="BJ29" s="49"/>
      <c r="BK29" s="49"/>
      <c r="BL29" s="49"/>
      <c r="BM29" s="49"/>
      <c r="BN29" s="49"/>
      <c r="BO29" s="49"/>
    </row>
    <row r="30" spans="1:67" ht="17.25" customHeight="1" x14ac:dyDescent="0.15">
      <c r="A30" s="235" t="s">
        <v>50</v>
      </c>
      <c r="B30" s="236"/>
      <c r="C30" s="236"/>
      <c r="D30" s="236"/>
      <c r="E30" s="236"/>
      <c r="F30" s="236"/>
      <c r="G30" s="236"/>
      <c r="H30" s="236"/>
      <c r="I30" s="236"/>
      <c r="J30" s="236"/>
      <c r="K30" s="237"/>
      <c r="L30" s="40"/>
      <c r="M30" s="29"/>
      <c r="N30" s="29"/>
      <c r="O30" s="29"/>
      <c r="P30" s="29"/>
      <c r="Q30" s="29"/>
      <c r="R30" s="29"/>
      <c r="S30" s="29"/>
      <c r="T30" s="29"/>
      <c r="U30" s="29"/>
      <c r="V30" s="29"/>
      <c r="W30" s="29"/>
      <c r="X30" s="29"/>
      <c r="Y30" s="29"/>
      <c r="Z30" s="29"/>
      <c r="AA30" s="29"/>
      <c r="AB30" s="17"/>
      <c r="AC30" s="49"/>
      <c r="AD30" s="49"/>
      <c r="AE30" s="49"/>
      <c r="AF30" s="49"/>
      <c r="AG30" s="49"/>
      <c r="AH30" s="49"/>
      <c r="AI30" s="49"/>
      <c r="AJ30" s="49"/>
      <c r="AK30" s="49"/>
      <c r="AL30" s="2"/>
      <c r="AP30" s="40"/>
      <c r="AQ30" s="29"/>
      <c r="AR30" s="29"/>
      <c r="AS30" s="29"/>
      <c r="AT30" s="29"/>
      <c r="AU30" s="29"/>
      <c r="AV30" s="29"/>
      <c r="AW30" s="29"/>
      <c r="AX30" s="29"/>
      <c r="AY30" s="29"/>
      <c r="AZ30" s="29"/>
      <c r="BA30" s="29"/>
      <c r="BB30" s="29"/>
      <c r="BC30" s="29"/>
      <c r="BD30" s="29"/>
      <c r="BE30" s="29"/>
      <c r="BF30" s="17"/>
      <c r="BG30" s="49"/>
      <c r="BH30" s="49"/>
      <c r="BI30" s="49"/>
      <c r="BJ30" s="49"/>
      <c r="BK30" s="49"/>
      <c r="BL30" s="49"/>
      <c r="BM30" s="49"/>
      <c r="BN30" s="49"/>
      <c r="BO30" s="49"/>
    </row>
    <row r="31" spans="1:67" ht="12.95" customHeight="1" x14ac:dyDescent="0.15">
      <c r="A31" s="232" t="s">
        <v>51</v>
      </c>
      <c r="B31" s="232"/>
      <c r="C31" s="232"/>
      <c r="D31" s="232"/>
      <c r="E31" s="232"/>
      <c r="F31" s="232"/>
      <c r="G31" s="232"/>
      <c r="H31" s="232"/>
      <c r="I31" s="232"/>
      <c r="J31" s="232"/>
      <c r="K31" s="232"/>
      <c r="L31" s="232"/>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
      <c r="AP31" s="40"/>
      <c r="AQ31" s="29"/>
      <c r="AR31" s="29"/>
      <c r="AS31" s="29"/>
      <c r="AT31" s="29"/>
      <c r="AU31" s="29"/>
      <c r="AV31" s="29"/>
      <c r="AW31" s="29"/>
      <c r="AX31" s="29"/>
      <c r="AY31" s="29"/>
      <c r="AZ31" s="29"/>
      <c r="BA31" s="29"/>
      <c r="BB31" s="29"/>
      <c r="BC31" s="29"/>
      <c r="BD31" s="29"/>
      <c r="BE31" s="29"/>
      <c r="BF31" s="17"/>
      <c r="BG31" s="49"/>
      <c r="BH31" s="49"/>
      <c r="BI31" s="49"/>
      <c r="BJ31" s="49"/>
      <c r="BK31" s="49"/>
      <c r="BL31" s="49"/>
      <c r="BM31" s="49"/>
      <c r="BN31" s="49"/>
      <c r="BO31" s="49"/>
    </row>
    <row r="32" spans="1:67" ht="12.95" customHeight="1" x14ac:dyDescent="0.15">
      <c r="A32" s="232" t="s">
        <v>115</v>
      </c>
      <c r="B32" s="232"/>
      <c r="C32" s="232"/>
      <c r="D32" s="232"/>
      <c r="E32" s="232"/>
      <c r="F32" s="232"/>
      <c r="G32" s="232"/>
      <c r="H32" s="232"/>
      <c r="I32" s="232"/>
      <c r="J32" s="232"/>
      <c r="K32" s="232"/>
      <c r="L32" s="232"/>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
      <c r="AP32" s="40"/>
      <c r="AQ32" s="29"/>
      <c r="AR32" s="29"/>
      <c r="AS32" s="29"/>
      <c r="AT32" s="29"/>
      <c r="AU32" s="29"/>
      <c r="AV32" s="29"/>
      <c r="AW32" s="29"/>
      <c r="AX32" s="29"/>
      <c r="AY32" s="29"/>
      <c r="AZ32" s="29"/>
      <c r="BA32" s="29"/>
      <c r="BB32" s="29"/>
      <c r="BC32" s="29"/>
      <c r="BD32" s="29"/>
      <c r="BE32" s="29"/>
      <c r="BF32" s="17"/>
      <c r="BG32" s="49"/>
      <c r="BH32" s="49"/>
      <c r="BI32" s="49"/>
      <c r="BJ32" s="49"/>
      <c r="BK32" s="49"/>
      <c r="BL32" s="49"/>
      <c r="BM32" s="49"/>
      <c r="BN32" s="49"/>
      <c r="BO32" s="49"/>
    </row>
    <row r="33" spans="1:67" ht="12.95" customHeight="1" x14ac:dyDescent="0.15">
      <c r="A33" s="232" t="s">
        <v>52</v>
      </c>
      <c r="B33" s="232"/>
      <c r="C33" s="232"/>
      <c r="D33" s="232"/>
      <c r="E33" s="232"/>
      <c r="F33" s="232"/>
      <c r="G33" s="232"/>
      <c r="H33" s="232"/>
      <c r="I33" s="232"/>
      <c r="J33" s="232"/>
      <c r="K33" s="232"/>
      <c r="L33" s="232"/>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
      <c r="AP33" s="40"/>
      <c r="AQ33" s="29"/>
      <c r="AR33" s="29"/>
      <c r="AS33" s="29"/>
      <c r="AT33" s="29"/>
      <c r="AU33" s="29"/>
      <c r="AV33" s="29"/>
      <c r="AW33" s="29"/>
      <c r="AX33" s="29"/>
      <c r="AY33" s="29"/>
      <c r="AZ33" s="29"/>
      <c r="BA33" s="29"/>
      <c r="BB33" s="29"/>
      <c r="BC33" s="29"/>
      <c r="BD33" s="29"/>
      <c r="BE33" s="29"/>
      <c r="BF33" s="17"/>
      <c r="BG33" s="49"/>
      <c r="BH33" s="49"/>
      <c r="BI33" s="49"/>
      <c r="BJ33" s="49"/>
      <c r="BK33" s="49"/>
      <c r="BL33" s="49"/>
      <c r="BM33" s="49"/>
      <c r="BN33" s="49"/>
      <c r="BO33" s="49"/>
    </row>
    <row r="34" spans="1:67" ht="12.95" customHeight="1" x14ac:dyDescent="0.15">
      <c r="A34" s="232" t="s">
        <v>71</v>
      </c>
      <c r="B34" s="232"/>
      <c r="C34" s="232"/>
      <c r="D34" s="232"/>
      <c r="E34" s="232"/>
      <c r="F34" s="232"/>
      <c r="G34" s="232"/>
      <c r="H34" s="232"/>
      <c r="I34" s="232"/>
      <c r="J34" s="232"/>
      <c r="K34" s="232"/>
      <c r="L34" s="232"/>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row>
    <row r="35" spans="1:67" ht="12.95" customHeight="1" x14ac:dyDescent="0.15">
      <c r="A35" s="232" t="s">
        <v>53</v>
      </c>
      <c r="B35" s="232"/>
      <c r="C35" s="232"/>
      <c r="D35" s="232"/>
      <c r="E35" s="232"/>
      <c r="F35" s="232"/>
      <c r="G35" s="232"/>
      <c r="H35" s="232"/>
      <c r="I35" s="232"/>
      <c r="J35" s="232"/>
      <c r="K35" s="232"/>
      <c r="L35" s="232"/>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row>
    <row r="36" spans="1:67" ht="12.95" customHeight="1" x14ac:dyDescent="0.15">
      <c r="A36" s="232" t="s">
        <v>64</v>
      </c>
      <c r="B36" s="232"/>
      <c r="C36" s="232"/>
      <c r="D36" s="232"/>
      <c r="E36" s="232"/>
      <c r="F36" s="232"/>
      <c r="G36" s="232"/>
      <c r="H36" s="232"/>
      <c r="I36" s="232"/>
      <c r="J36" s="232"/>
      <c r="K36" s="232"/>
      <c r="L36" s="232"/>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row>
    <row r="37" spans="1:67" ht="12.95" customHeight="1" x14ac:dyDescent="0.15">
      <c r="A37" s="232" t="s">
        <v>65</v>
      </c>
      <c r="B37" s="232"/>
      <c r="C37" s="232"/>
      <c r="D37" s="232"/>
      <c r="E37" s="232"/>
      <c r="F37" s="232"/>
      <c r="G37" s="232"/>
      <c r="H37" s="232"/>
      <c r="I37" s="232"/>
      <c r="J37" s="232"/>
      <c r="K37" s="232"/>
      <c r="L37" s="232"/>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row>
    <row r="38" spans="1:67" ht="12.95" customHeight="1" x14ac:dyDescent="0.15">
      <c r="A38" s="234" t="s">
        <v>67</v>
      </c>
      <c r="B38" s="234"/>
      <c r="C38" s="234"/>
      <c r="D38" s="234"/>
      <c r="E38" s="234"/>
      <c r="F38" s="234"/>
      <c r="G38" s="234"/>
      <c r="H38" s="234"/>
      <c r="I38" s="39"/>
      <c r="J38" s="39"/>
      <c r="K38" s="39"/>
      <c r="L38" s="39"/>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1:67" ht="14.25" customHeight="1" x14ac:dyDescent="0.15">
      <c r="A39" s="225" t="s">
        <v>68</v>
      </c>
      <c r="B39" s="225"/>
      <c r="C39" s="225"/>
      <c r="D39" s="225"/>
      <c r="E39" s="225"/>
      <c r="F39" s="225"/>
      <c r="G39" s="225"/>
      <c r="H39" s="225"/>
      <c r="I39" s="225"/>
      <c r="J39" s="225"/>
      <c r="K39" s="225"/>
      <c r="L39" s="225"/>
      <c r="M39" s="225"/>
      <c r="N39" s="225"/>
      <c r="O39" s="225"/>
      <c r="P39" s="225"/>
      <c r="Q39" s="225"/>
      <c r="R39" s="225"/>
      <c r="S39" s="225"/>
      <c r="T39" s="225" t="s">
        <v>56</v>
      </c>
      <c r="U39" s="225"/>
      <c r="V39" s="225"/>
      <c r="W39" s="225"/>
      <c r="X39" s="225"/>
      <c r="Y39" s="225"/>
      <c r="Z39" s="225"/>
      <c r="AA39" s="225"/>
      <c r="AB39" s="225"/>
      <c r="AC39" s="225"/>
      <c r="AD39" s="225"/>
      <c r="AE39" s="225"/>
      <c r="AF39" s="225"/>
      <c r="AG39" s="225"/>
      <c r="AH39" s="225"/>
      <c r="AI39" s="225"/>
      <c r="AJ39" s="225"/>
      <c r="AK39" s="225"/>
      <c r="AL39" s="225"/>
    </row>
    <row r="40" spans="1:67" ht="14.25" customHeight="1" x14ac:dyDescent="0.15">
      <c r="A40" s="22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row>
    <row r="41" spans="1:67" ht="14.25" customHeight="1" x14ac:dyDescent="0.15">
      <c r="A41" s="225" t="s">
        <v>56</v>
      </c>
      <c r="B41" s="225"/>
      <c r="C41" s="225"/>
      <c r="D41" s="225"/>
      <c r="E41" s="225"/>
      <c r="F41" s="225"/>
      <c r="G41" s="225"/>
      <c r="H41" s="225"/>
      <c r="I41" s="225"/>
      <c r="J41" s="225"/>
      <c r="K41" s="225"/>
      <c r="L41" s="225"/>
      <c r="M41" s="225"/>
      <c r="N41" s="225"/>
      <c r="O41" s="225"/>
      <c r="P41" s="225"/>
      <c r="Q41" s="225"/>
      <c r="R41" s="225"/>
      <c r="S41" s="225"/>
      <c r="T41" s="225" t="s">
        <v>69</v>
      </c>
      <c r="U41" s="225"/>
      <c r="V41" s="225"/>
      <c r="W41" s="225"/>
      <c r="X41" s="225"/>
      <c r="Y41" s="225"/>
      <c r="Z41" s="225"/>
      <c r="AA41" s="225"/>
      <c r="AB41" s="225"/>
      <c r="AC41" s="225"/>
      <c r="AD41" s="225"/>
      <c r="AE41" s="225"/>
      <c r="AF41" s="225"/>
      <c r="AG41" s="225"/>
      <c r="AH41" s="225"/>
      <c r="AI41" s="225"/>
      <c r="AJ41" s="225"/>
      <c r="AK41" s="225"/>
      <c r="AL41" s="225"/>
    </row>
    <row r="42" spans="1:67" ht="14.25" customHeight="1" x14ac:dyDescent="0.15">
      <c r="A42" s="22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row>
    <row r="43" spans="1:67" ht="14.25" customHeight="1" x14ac:dyDescent="0.15">
      <c r="A43" s="225" t="s">
        <v>56</v>
      </c>
      <c r="B43" s="225"/>
      <c r="C43" s="225"/>
      <c r="D43" s="225"/>
      <c r="E43" s="225"/>
      <c r="F43" s="225"/>
      <c r="G43" s="225"/>
      <c r="H43" s="225"/>
      <c r="I43" s="225"/>
      <c r="J43" s="225"/>
      <c r="K43" s="225"/>
      <c r="L43" s="225"/>
      <c r="M43" s="225"/>
      <c r="N43" s="225"/>
      <c r="O43" s="225"/>
      <c r="P43" s="225"/>
      <c r="Q43" s="225"/>
      <c r="R43" s="225"/>
      <c r="S43" s="225"/>
      <c r="T43" s="225" t="s">
        <v>68</v>
      </c>
      <c r="U43" s="225"/>
      <c r="V43" s="225"/>
      <c r="W43" s="225"/>
      <c r="X43" s="225"/>
      <c r="Y43" s="225"/>
      <c r="Z43" s="225"/>
      <c r="AA43" s="225"/>
      <c r="AB43" s="225"/>
      <c r="AC43" s="225"/>
      <c r="AD43" s="225"/>
      <c r="AE43" s="225"/>
      <c r="AF43" s="225"/>
      <c r="AG43" s="225"/>
      <c r="AH43" s="225"/>
      <c r="AI43" s="225"/>
      <c r="AJ43" s="225"/>
      <c r="AK43" s="225"/>
      <c r="AL43" s="225"/>
    </row>
    <row r="44" spans="1:67" ht="14.25" customHeight="1" x14ac:dyDescent="0.15">
      <c r="A44" s="225"/>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row>
    <row r="45" spans="1:67" ht="22.5" customHeight="1" x14ac:dyDescent="0.15">
      <c r="A45" s="181" t="s">
        <v>8</v>
      </c>
      <c r="B45" s="182"/>
      <c r="C45" s="182"/>
      <c r="D45" s="182"/>
      <c r="E45" s="183"/>
      <c r="F45" s="187" t="s">
        <v>10</v>
      </c>
      <c r="G45" s="188"/>
      <c r="H45" s="188"/>
      <c r="I45" s="188"/>
      <c r="J45" s="188"/>
      <c r="K45" s="188"/>
      <c r="L45" s="188"/>
      <c r="M45" s="189"/>
      <c r="N45" s="168" t="s">
        <v>73</v>
      </c>
      <c r="O45" s="153" t="s">
        <v>17</v>
      </c>
      <c r="P45" s="154"/>
      <c r="Q45" s="154"/>
      <c r="R45" s="155"/>
      <c r="S45" s="100" t="str">
        <f>IF(COUNTIFS(利用者リスト!$F$3:$F$12,"1 被保険者",利用者リスト!$D$3:$D$12,"&gt;=6")+COUNTIFS(利用者リスト!$F$3:$F$12,"2 被扶養者",利用者リスト!$D$3:$D$12,"&gt;=6")=0,"",COUNTIFS(利用者リスト!$F$3:$F$12,"1 被保険者",利用者リスト!$D$3:$D$12,"&gt;=6")+COUNTIFS(利用者リスト!$F$3:$F$12,"2 被扶養者",利用者リスト!$D$3:$D$12,"&gt;=6"))</f>
        <v/>
      </c>
      <c r="T45" s="63" t="s">
        <v>28</v>
      </c>
      <c r="U45" s="61"/>
      <c r="V45" s="62"/>
      <c r="W45" s="62"/>
      <c r="X45" s="62"/>
      <c r="Y45" s="62"/>
      <c r="Z45" s="63" t="s">
        <v>10</v>
      </c>
      <c r="AA45" s="3"/>
      <c r="AB45" s="3"/>
      <c r="AC45" s="3"/>
      <c r="AD45" s="3"/>
      <c r="AE45" s="3"/>
      <c r="AF45" s="3"/>
      <c r="AG45" s="3"/>
      <c r="AH45" s="3"/>
      <c r="AI45" s="3"/>
      <c r="AJ45" s="3"/>
      <c r="AK45" s="3"/>
    </row>
    <row r="46" spans="1:67" ht="22.5" customHeight="1" x14ac:dyDescent="0.15">
      <c r="A46" s="184"/>
      <c r="B46" s="185"/>
      <c r="C46" s="185"/>
      <c r="D46" s="185"/>
      <c r="E46" s="186"/>
      <c r="F46" s="190"/>
      <c r="G46" s="191"/>
      <c r="H46" s="191"/>
      <c r="I46" s="191"/>
      <c r="J46" s="191"/>
      <c r="K46" s="191"/>
      <c r="L46" s="191"/>
      <c r="M46" s="192"/>
      <c r="N46" s="168"/>
      <c r="O46" s="153" t="s">
        <v>18</v>
      </c>
      <c r="P46" s="154"/>
      <c r="Q46" s="154"/>
      <c r="R46" s="155"/>
      <c r="S46" s="100" t="str">
        <f>IF(COUNTIFS(利用者リスト!$F$3:$F$12,"2 被扶養者",利用者リスト!$D$3:$D$12,"&lt;6",利用者リスト!$D$3:$D$12,"&gt;=3")=0,"",COUNTIFS(利用者リスト!$F$3:$F$12,"2 被扶養者",利用者リスト!$D$3:$D$12,"&lt;6",利用者リスト!$D$3:$D$12,"&gt;=3"))</f>
        <v/>
      </c>
      <c r="T46" s="63" t="s">
        <v>28</v>
      </c>
      <c r="U46" s="61"/>
      <c r="V46" s="62"/>
      <c r="W46" s="64"/>
      <c r="X46" s="51"/>
      <c r="Y46" s="62"/>
      <c r="Z46" s="63" t="s">
        <v>10</v>
      </c>
      <c r="AA46" s="3"/>
      <c r="AB46" s="3"/>
      <c r="AC46" s="3"/>
      <c r="AD46" s="3"/>
      <c r="AE46" s="3"/>
      <c r="AF46" s="3"/>
      <c r="AG46" s="3"/>
      <c r="AH46" s="3"/>
      <c r="AI46" s="3"/>
      <c r="AJ46" s="3"/>
      <c r="AK46" s="3"/>
    </row>
    <row r="47" spans="1:67" ht="22.5" customHeight="1" x14ac:dyDescent="0.15">
      <c r="A47" s="174" t="s">
        <v>9</v>
      </c>
      <c r="B47" s="172"/>
      <c r="C47" s="172"/>
      <c r="D47" s="172"/>
      <c r="E47" s="175"/>
      <c r="F47" s="170" t="s">
        <v>15</v>
      </c>
      <c r="G47" s="171"/>
      <c r="H47" s="171"/>
      <c r="I47" s="172" t="s">
        <v>11</v>
      </c>
      <c r="J47" s="172"/>
      <c r="K47" s="171" t="s">
        <v>15</v>
      </c>
      <c r="L47" s="171"/>
      <c r="M47" s="173"/>
      <c r="N47" s="168"/>
      <c r="O47" s="153" t="s">
        <v>13</v>
      </c>
      <c r="P47" s="154"/>
      <c r="Q47" s="154"/>
      <c r="R47" s="155"/>
      <c r="S47" s="100" t="str">
        <f>IF(COUNTIFS(利用者リスト!$F$3:$F$12,"3 一般",利用者リスト!$D$3:$D$12,"&gt;=6")=0,"",COUNTIFS(利用者リスト!$F$3:$F$12,"3 一般",利用者リスト!$D$3:$D$12,"&gt;=6"))</f>
        <v/>
      </c>
      <c r="T47" s="63" t="s">
        <v>28</v>
      </c>
      <c r="U47" s="61"/>
      <c r="V47" s="62"/>
      <c r="W47" s="62"/>
      <c r="X47" s="62"/>
      <c r="Y47" s="62"/>
      <c r="Z47" s="63" t="s">
        <v>10</v>
      </c>
      <c r="AA47" s="3"/>
      <c r="AB47" s="3"/>
      <c r="AC47" s="3"/>
      <c r="AD47" s="3"/>
      <c r="AE47" s="3"/>
      <c r="AF47" s="3"/>
      <c r="AG47" s="3"/>
      <c r="AH47" s="3"/>
      <c r="AI47" s="3"/>
      <c r="AJ47" s="3"/>
      <c r="AK47" s="3"/>
    </row>
    <row r="48" spans="1:67" ht="22.5" customHeight="1" x14ac:dyDescent="0.15">
      <c r="A48" s="153" t="s">
        <v>12</v>
      </c>
      <c r="B48" s="176"/>
      <c r="C48" s="176"/>
      <c r="D48" s="176"/>
      <c r="E48" s="177"/>
      <c r="F48" s="178">
        <f>COUNTIFS(利用者リスト!D3:D12,"&gt;=12")</f>
        <v>0</v>
      </c>
      <c r="G48" s="179"/>
      <c r="H48" s="179"/>
      <c r="I48" s="179"/>
      <c r="J48" s="179"/>
      <c r="K48" s="179"/>
      <c r="L48" s="179"/>
      <c r="M48" s="180"/>
      <c r="N48" s="169"/>
      <c r="O48" s="153" t="s">
        <v>14</v>
      </c>
      <c r="P48" s="154"/>
      <c r="Q48" s="154"/>
      <c r="R48" s="155"/>
      <c r="S48" s="100" t="str">
        <f>IF(COUNTIFS(利用者リスト!$F$3:$F$12,"3 一般",利用者リスト!$D$3:$D$12,"&lt;6",利用者リスト!D3:D12,"&gt;=3")=0,"",COUNTIFS(利用者リスト!$F$3:$F$12,"3 一般",利用者リスト!$D$3:$D$12,"&lt;6",利用者リスト!D3:D12,"&gt;=3"))</f>
        <v/>
      </c>
      <c r="T48" s="63" t="s">
        <v>28</v>
      </c>
      <c r="U48" s="61"/>
      <c r="V48" s="62"/>
      <c r="W48" s="62"/>
      <c r="X48" s="62"/>
      <c r="Y48" s="62"/>
      <c r="Z48" s="63" t="s">
        <v>10</v>
      </c>
      <c r="AA48" s="3"/>
      <c r="AB48" s="3"/>
      <c r="AC48" s="3"/>
      <c r="AD48" s="3"/>
      <c r="AE48" s="3"/>
      <c r="AF48" s="3"/>
      <c r="AG48" s="3"/>
      <c r="AH48" s="3"/>
      <c r="AI48" s="3"/>
      <c r="AJ48" s="3"/>
      <c r="AK48" s="3"/>
    </row>
    <row r="49" spans="1:37" ht="17.25" customHeight="1" x14ac:dyDescent="0.15">
      <c r="A49" s="9" t="s">
        <v>16</v>
      </c>
      <c r="B49" s="9"/>
      <c r="C49" s="9"/>
      <c r="D49" s="9"/>
      <c r="E49" s="9"/>
      <c r="F49" s="8"/>
      <c r="G49" s="8"/>
      <c r="H49" s="8"/>
      <c r="I49" s="8"/>
      <c r="J49" s="8"/>
      <c r="K49" s="8"/>
      <c r="L49" s="8"/>
      <c r="M49" s="8"/>
      <c r="N49" s="8"/>
      <c r="O49" s="8"/>
      <c r="P49" s="8"/>
      <c r="Q49" s="8"/>
      <c r="R49" s="3"/>
      <c r="S49" s="3"/>
      <c r="T49" s="3"/>
      <c r="U49" s="3"/>
      <c r="V49" s="158" t="s">
        <v>19</v>
      </c>
      <c r="W49" s="159"/>
      <c r="X49" s="159"/>
      <c r="Y49" s="158" t="s">
        <v>20</v>
      </c>
      <c r="Z49" s="159"/>
      <c r="AA49" s="160"/>
      <c r="AB49" s="158" t="s">
        <v>21</v>
      </c>
      <c r="AC49" s="159"/>
      <c r="AD49" s="160"/>
      <c r="AE49" s="3"/>
      <c r="AF49" s="3"/>
      <c r="AG49" s="3"/>
      <c r="AH49" s="3"/>
      <c r="AI49" s="3"/>
      <c r="AJ49" s="3"/>
      <c r="AK49" s="3"/>
    </row>
    <row r="50" spans="1:37" ht="17.25" customHeight="1" x14ac:dyDescent="0.15">
      <c r="A50" s="9"/>
      <c r="B50" s="9"/>
      <c r="C50" s="157" t="s">
        <v>33</v>
      </c>
      <c r="D50" s="157"/>
      <c r="E50" s="157"/>
      <c r="F50" s="157"/>
      <c r="G50" s="157"/>
      <c r="H50" s="157"/>
      <c r="I50" s="157"/>
      <c r="J50" s="157"/>
      <c r="K50" s="157"/>
      <c r="L50" s="157"/>
      <c r="M50" s="157"/>
      <c r="N50" s="157"/>
      <c r="O50" s="157"/>
      <c r="P50" s="157"/>
      <c r="Q50" s="157"/>
      <c r="R50" s="157"/>
      <c r="S50" s="157"/>
      <c r="T50" s="157"/>
      <c r="U50" s="3"/>
      <c r="V50" s="161"/>
      <c r="W50" s="124"/>
      <c r="X50" s="162"/>
      <c r="Y50" s="161"/>
      <c r="Z50" s="124"/>
      <c r="AA50" s="162"/>
      <c r="AB50" s="161"/>
      <c r="AC50" s="124"/>
      <c r="AD50" s="162"/>
      <c r="AE50" s="3"/>
      <c r="AF50" s="3"/>
      <c r="AG50" s="3"/>
      <c r="AH50" s="3"/>
      <c r="AI50" s="3"/>
      <c r="AJ50" s="3"/>
      <c r="AK50" s="3"/>
    </row>
    <row r="51" spans="1:37" ht="17.25" customHeight="1" x14ac:dyDescent="0.15">
      <c r="A51" s="8"/>
      <c r="B51" s="8"/>
      <c r="C51" s="9" t="s">
        <v>70</v>
      </c>
      <c r="D51" s="9"/>
      <c r="E51" s="9"/>
      <c r="F51" s="9"/>
      <c r="G51" s="9"/>
      <c r="H51" s="9"/>
      <c r="I51" s="9"/>
      <c r="J51" s="9"/>
      <c r="K51" s="9"/>
      <c r="L51" s="9"/>
      <c r="M51" s="9"/>
      <c r="N51" s="9"/>
      <c r="O51" s="9"/>
      <c r="P51" s="9"/>
      <c r="Q51" s="9"/>
      <c r="R51" s="9"/>
      <c r="S51" s="9"/>
      <c r="T51" s="9"/>
      <c r="U51" s="25"/>
      <c r="V51" s="163"/>
      <c r="W51" s="164"/>
      <c r="X51" s="165"/>
      <c r="Y51" s="163"/>
      <c r="Z51" s="164"/>
      <c r="AA51" s="165"/>
      <c r="AB51" s="163"/>
      <c r="AC51" s="164"/>
      <c r="AD51" s="165"/>
      <c r="AE51" s="3"/>
      <c r="AF51" s="3"/>
      <c r="AG51" s="3"/>
      <c r="AH51" s="3"/>
      <c r="AI51" s="10"/>
      <c r="AJ51" s="3"/>
      <c r="AK51" s="3"/>
    </row>
    <row r="52" spans="1:37" ht="17.25" customHeight="1" x14ac:dyDescent="0.15">
      <c r="A52" s="3"/>
      <c r="B52" s="3"/>
      <c r="C52" s="157" t="s">
        <v>72</v>
      </c>
      <c r="D52" s="157"/>
      <c r="E52" s="157"/>
      <c r="F52" s="157"/>
      <c r="G52" s="157"/>
      <c r="H52" s="157"/>
      <c r="I52" s="157"/>
      <c r="J52" s="157"/>
      <c r="K52" s="157"/>
      <c r="L52" s="157"/>
      <c r="M52" s="157"/>
      <c r="N52" s="157"/>
      <c r="O52" s="157"/>
      <c r="P52" s="157"/>
      <c r="Q52" s="157"/>
      <c r="R52" s="157"/>
      <c r="S52" s="157"/>
      <c r="T52" s="157"/>
      <c r="U52" s="25"/>
      <c r="V52" s="166"/>
      <c r="W52" s="125"/>
      <c r="X52" s="167"/>
      <c r="Y52" s="166"/>
      <c r="Z52" s="125"/>
      <c r="AA52" s="167"/>
      <c r="AB52" s="166"/>
      <c r="AC52" s="125"/>
      <c r="AD52" s="167"/>
      <c r="AE52" s="3"/>
      <c r="AF52" s="3"/>
      <c r="AG52" s="3"/>
      <c r="AH52" s="156" t="s">
        <v>66</v>
      </c>
      <c r="AI52" s="156"/>
      <c r="AJ52" s="156"/>
      <c r="AK52" s="156"/>
    </row>
    <row r="53" spans="1:37" ht="17.25" customHeight="1" x14ac:dyDescent="0.15">
      <c r="V53" s="3"/>
      <c r="W53" s="3"/>
      <c r="X53" s="3"/>
      <c r="Y53" s="3"/>
      <c r="Z53" s="3"/>
      <c r="AA53" s="3"/>
      <c r="AB53" s="3"/>
      <c r="AC53" s="3"/>
      <c r="AD53" s="3"/>
      <c r="AE53" s="3"/>
      <c r="AF53" s="3"/>
      <c r="AG53" s="3"/>
      <c r="AH53" s="65"/>
      <c r="AI53" s="65"/>
      <c r="AJ53" s="65"/>
      <c r="AK53" s="65"/>
    </row>
    <row r="54" spans="1:37" ht="17.25" customHeight="1" x14ac:dyDescent="0.15">
      <c r="A54" s="40"/>
      <c r="B54" s="48"/>
      <c r="C54" s="48"/>
      <c r="D54" s="48"/>
      <c r="E54" s="29"/>
      <c r="F54" s="29"/>
      <c r="G54" s="29"/>
      <c r="H54" s="29"/>
      <c r="I54" s="29"/>
      <c r="J54" s="29"/>
      <c r="K54" s="29"/>
      <c r="L54" s="29"/>
      <c r="M54" s="29"/>
      <c r="N54" s="29"/>
      <c r="O54" s="29"/>
      <c r="P54" s="29"/>
      <c r="Q54" s="29"/>
      <c r="R54" s="29"/>
      <c r="S54" s="29"/>
      <c r="T54" s="29"/>
      <c r="U54" s="29"/>
      <c r="V54" s="29"/>
    </row>
    <row r="55" spans="1:37" ht="17.25" customHeight="1" x14ac:dyDescent="0.15">
      <c r="A55" s="40"/>
      <c r="B55" s="29"/>
      <c r="C55" s="23"/>
      <c r="D55" s="23"/>
      <c r="E55" s="23"/>
      <c r="F55" s="23"/>
      <c r="G55" s="23"/>
      <c r="H55" s="23"/>
      <c r="I55" s="23"/>
      <c r="J55" s="23"/>
      <c r="K55" s="23"/>
      <c r="L55" s="23"/>
      <c r="M55" s="23"/>
      <c r="N55" s="23"/>
      <c r="O55" s="23"/>
      <c r="P55" s="23"/>
      <c r="Q55" s="23"/>
      <c r="R55" s="23"/>
      <c r="S55" s="23"/>
      <c r="T55" s="23"/>
      <c r="U55" s="29"/>
      <c r="V55" s="29"/>
    </row>
    <row r="56" spans="1:37" ht="17.25" customHeight="1" x14ac:dyDescent="0.15">
      <c r="A56" s="40"/>
      <c r="B56" s="29"/>
      <c r="C56" s="23"/>
      <c r="D56" s="23"/>
      <c r="E56" s="23"/>
      <c r="F56" s="23"/>
      <c r="G56" s="23"/>
      <c r="H56" s="23"/>
      <c r="I56" s="23"/>
      <c r="J56" s="23"/>
      <c r="K56" s="23"/>
      <c r="L56" s="23"/>
      <c r="M56" s="23"/>
      <c r="N56" s="23"/>
      <c r="O56" s="23"/>
      <c r="P56" s="23"/>
      <c r="Q56" s="23"/>
      <c r="R56" s="23"/>
      <c r="S56" s="23"/>
      <c r="T56" s="23"/>
      <c r="U56" s="29"/>
      <c r="V56" s="29"/>
    </row>
    <row r="57" spans="1:37" ht="17.25" customHeight="1" x14ac:dyDescent="0.15">
      <c r="A57" s="40"/>
      <c r="B57" s="29"/>
      <c r="C57" s="29"/>
      <c r="D57" s="29"/>
      <c r="E57" s="29"/>
      <c r="F57" s="29"/>
      <c r="G57" s="29"/>
      <c r="H57" s="46"/>
      <c r="I57" s="46"/>
      <c r="J57" s="46"/>
      <c r="K57" s="46"/>
      <c r="L57" s="46"/>
      <c r="M57" s="48"/>
      <c r="N57" s="48"/>
      <c r="O57" s="48"/>
      <c r="P57" s="29"/>
      <c r="Q57" s="29"/>
      <c r="R57" s="29"/>
      <c r="S57" s="29"/>
      <c r="T57" s="29"/>
      <c r="U57" s="29"/>
      <c r="V57" s="29"/>
    </row>
    <row r="58" spans="1:37" ht="17.25" customHeight="1" x14ac:dyDescent="0.15">
      <c r="A58" s="40"/>
      <c r="B58" s="29"/>
      <c r="C58" s="29"/>
      <c r="D58" s="29"/>
      <c r="E58" s="29"/>
      <c r="F58" s="29"/>
      <c r="G58" s="29"/>
      <c r="H58" s="46"/>
      <c r="I58" s="46"/>
      <c r="J58" s="46"/>
      <c r="K58" s="46"/>
      <c r="L58" s="46"/>
      <c r="M58" s="48"/>
      <c r="N58" s="48"/>
      <c r="O58" s="48"/>
      <c r="P58" s="29"/>
      <c r="Q58" s="29"/>
      <c r="R58" s="29"/>
      <c r="S58" s="29"/>
      <c r="T58" s="29"/>
      <c r="U58" s="29"/>
      <c r="V58" s="29"/>
    </row>
    <row r="59" spans="1:37" ht="17.25" customHeight="1" x14ac:dyDescent="0.15">
      <c r="A59" s="45"/>
      <c r="B59" s="29"/>
      <c r="C59" s="29"/>
      <c r="D59" s="29"/>
      <c r="E59" s="29"/>
      <c r="F59" s="29"/>
      <c r="G59" s="29"/>
      <c r="H59" s="46"/>
      <c r="I59" s="46"/>
      <c r="J59" s="46"/>
      <c r="K59" s="46"/>
      <c r="L59" s="46"/>
      <c r="M59" s="48"/>
      <c r="N59" s="48"/>
      <c r="O59" s="48"/>
      <c r="P59" s="29"/>
      <c r="Q59" s="29"/>
      <c r="R59" s="29"/>
      <c r="S59" s="29"/>
      <c r="T59" s="29"/>
      <c r="U59" s="29"/>
      <c r="V59" s="29"/>
    </row>
    <row r="60" spans="1:37" ht="17.25" customHeight="1" x14ac:dyDescent="0.15">
      <c r="B60" s="29"/>
      <c r="C60" s="29"/>
      <c r="D60" s="29"/>
      <c r="E60" s="19"/>
      <c r="F60" s="19"/>
      <c r="G60" s="19"/>
      <c r="H60" s="46"/>
      <c r="I60" s="46"/>
      <c r="J60" s="46"/>
      <c r="K60" s="46"/>
      <c r="L60" s="46"/>
      <c r="M60" s="48"/>
      <c r="N60" s="48"/>
      <c r="O60" s="48"/>
      <c r="P60" s="29"/>
      <c r="Q60" s="29"/>
      <c r="R60" s="29"/>
      <c r="S60" s="29"/>
      <c r="T60" s="29"/>
      <c r="U60" s="29"/>
      <c r="V60" s="29"/>
    </row>
    <row r="61" spans="1:37" ht="17.25" customHeight="1" x14ac:dyDescent="0.15">
      <c r="A61" s="3"/>
      <c r="B61" s="47"/>
      <c r="C61" s="47"/>
      <c r="D61" s="47"/>
      <c r="E61" s="47"/>
      <c r="F61" s="47"/>
      <c r="G61" s="47"/>
      <c r="H61" s="47"/>
      <c r="I61" s="47"/>
      <c r="J61" s="47"/>
      <c r="K61" s="47"/>
      <c r="L61" s="47"/>
      <c r="M61" s="47"/>
      <c r="N61" s="47"/>
      <c r="O61" s="47"/>
      <c r="P61" s="47"/>
      <c r="Q61" s="47"/>
      <c r="R61" s="47"/>
      <c r="S61" s="47"/>
      <c r="T61" s="47"/>
      <c r="U61" s="47"/>
      <c r="V61" s="47"/>
    </row>
    <row r="63" spans="1:37" ht="17.25" customHeight="1" x14ac:dyDescent="0.15">
      <c r="A63" s="38"/>
      <c r="B63" s="38"/>
      <c r="C63" s="38"/>
      <c r="D63" s="38"/>
      <c r="E63" s="38"/>
      <c r="F63" s="38"/>
      <c r="G63" s="38"/>
      <c r="H63" s="38"/>
      <c r="I63" s="38"/>
      <c r="J63" s="38"/>
      <c r="K63" s="38"/>
      <c r="L63" s="29"/>
      <c r="M63" s="29"/>
      <c r="N63" s="29"/>
      <c r="O63" s="29"/>
      <c r="P63" s="29"/>
      <c r="Q63" s="32"/>
      <c r="R63" s="13"/>
      <c r="S63" s="14"/>
      <c r="T63" s="14"/>
      <c r="U63" s="13"/>
      <c r="V63" s="31"/>
      <c r="W63" s="31"/>
      <c r="X63" s="31"/>
      <c r="Y63" s="31"/>
      <c r="Z63" s="13"/>
      <c r="AA63" s="47"/>
      <c r="AB63" s="47"/>
      <c r="AC63" s="47"/>
      <c r="AD63" s="47"/>
      <c r="AE63" s="47"/>
      <c r="AF63" s="47"/>
      <c r="AG63" s="47"/>
      <c r="AH63" s="47"/>
      <c r="AI63" s="47"/>
      <c r="AJ63" s="47"/>
      <c r="AK63" s="47"/>
    </row>
    <row r="64" spans="1:37" ht="17.25" customHeight="1" x14ac:dyDescent="0.15">
      <c r="A64" s="42"/>
      <c r="B64" s="42"/>
      <c r="C64" s="42"/>
      <c r="D64" s="42"/>
      <c r="E64" s="42"/>
      <c r="F64" s="42"/>
      <c r="G64" s="42"/>
      <c r="H64" s="42"/>
      <c r="I64" s="42"/>
      <c r="J64" s="42"/>
      <c r="K64" s="42"/>
      <c r="L64" s="42"/>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row>
    <row r="65" spans="1:37" ht="17.25" customHeight="1" x14ac:dyDescent="0.15">
      <c r="A65" s="42"/>
      <c r="B65" s="42"/>
      <c r="C65" s="42"/>
      <c r="D65" s="42"/>
      <c r="E65" s="42"/>
      <c r="F65" s="42"/>
      <c r="G65" s="42"/>
      <c r="H65" s="42"/>
      <c r="I65" s="42"/>
      <c r="J65" s="42"/>
      <c r="K65" s="42"/>
      <c r="L65" s="42"/>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row>
    <row r="66" spans="1:37" ht="17.25" customHeight="1" x14ac:dyDescent="0.15">
      <c r="A66" s="42"/>
      <c r="B66" s="42"/>
      <c r="C66" s="42"/>
      <c r="D66" s="42"/>
      <c r="E66" s="42"/>
      <c r="F66" s="42"/>
      <c r="G66" s="42"/>
      <c r="H66" s="42"/>
      <c r="I66" s="42"/>
      <c r="J66" s="42"/>
      <c r="K66" s="42"/>
      <c r="L66" s="42"/>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row>
    <row r="67" spans="1:37" ht="17.25" customHeight="1" x14ac:dyDescent="0.15">
      <c r="A67" s="42"/>
      <c r="B67" s="42"/>
      <c r="C67" s="42"/>
      <c r="D67" s="42"/>
      <c r="E67" s="42"/>
      <c r="F67" s="42"/>
      <c r="G67" s="42"/>
      <c r="H67" s="42"/>
      <c r="I67" s="42"/>
      <c r="J67" s="42"/>
      <c r="K67" s="42"/>
      <c r="L67" s="42"/>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row>
    <row r="68" spans="1:37" ht="17.25" customHeight="1" x14ac:dyDescent="0.15">
      <c r="A68" s="42"/>
      <c r="B68" s="42"/>
      <c r="C68" s="42"/>
      <c r="D68" s="42"/>
      <c r="E68" s="42"/>
      <c r="F68" s="42"/>
      <c r="G68" s="42"/>
      <c r="H68" s="42"/>
      <c r="I68" s="42"/>
      <c r="J68" s="42"/>
      <c r="K68" s="42"/>
      <c r="L68" s="42"/>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row>
  </sheetData>
  <mergeCells count="167">
    <mergeCell ref="A43:S44"/>
    <mergeCell ref="T39:AL40"/>
    <mergeCell ref="T41:AL42"/>
    <mergeCell ref="T43:AL44"/>
    <mergeCell ref="U15:AC15"/>
    <mergeCell ref="Y16:AC17"/>
    <mergeCell ref="Y18:AC19"/>
    <mergeCell ref="AD15:AL15"/>
    <mergeCell ref="AD16:AE17"/>
    <mergeCell ref="AD18:AE19"/>
    <mergeCell ref="AF16:AL17"/>
    <mergeCell ref="AF18:AL18"/>
    <mergeCell ref="A32:AK32"/>
    <mergeCell ref="A33:AK33"/>
    <mergeCell ref="A34:AK34"/>
    <mergeCell ref="A35:AK35"/>
    <mergeCell ref="A36:AK36"/>
    <mergeCell ref="A37:AK37"/>
    <mergeCell ref="A38:H38"/>
    <mergeCell ref="A39:S40"/>
    <mergeCell ref="A41:S42"/>
    <mergeCell ref="A30:K30"/>
    <mergeCell ref="A31:AK31"/>
    <mergeCell ref="A29:T29"/>
    <mergeCell ref="AC27:AG28"/>
    <mergeCell ref="AJ27:AL28"/>
    <mergeCell ref="AH27:AI28"/>
    <mergeCell ref="AH26:AI26"/>
    <mergeCell ref="AF24:AG24"/>
    <mergeCell ref="AF25:AG25"/>
    <mergeCell ref="W24:X24"/>
    <mergeCell ref="W25:X25"/>
    <mergeCell ref="W26:X26"/>
    <mergeCell ref="A27:AB28"/>
    <mergeCell ref="F24:L24"/>
    <mergeCell ref="F25:L25"/>
    <mergeCell ref="F26:L26"/>
    <mergeCell ref="M25:N25"/>
    <mergeCell ref="M26:N26"/>
    <mergeCell ref="O26:P26"/>
    <mergeCell ref="Q24:S24"/>
    <mergeCell ref="Q25:S25"/>
    <mergeCell ref="AJ25:AL25"/>
    <mergeCell ref="A47:E47"/>
    <mergeCell ref="A48:E48"/>
    <mergeCell ref="F48:M48"/>
    <mergeCell ref="A45:E46"/>
    <mergeCell ref="F45:M46"/>
    <mergeCell ref="R6:AL6"/>
    <mergeCell ref="Q21:S21"/>
    <mergeCell ref="U21:V21"/>
    <mergeCell ref="AF7:AH7"/>
    <mergeCell ref="AI7:AL7"/>
    <mergeCell ref="W21:X21"/>
    <mergeCell ref="Y21:AE21"/>
    <mergeCell ref="AF21:AG21"/>
    <mergeCell ref="AH21:AI21"/>
    <mergeCell ref="AJ21:AL21"/>
    <mergeCell ref="A15:T15"/>
    <mergeCell ref="M21:N21"/>
    <mergeCell ref="A20:E20"/>
    <mergeCell ref="F20:AK20"/>
    <mergeCell ref="A10:E11"/>
    <mergeCell ref="A12:E12"/>
    <mergeCell ref="A13:E13"/>
    <mergeCell ref="F10:F11"/>
    <mergeCell ref="F12:F13"/>
    <mergeCell ref="AH52:AK52"/>
    <mergeCell ref="C52:T52"/>
    <mergeCell ref="V49:X49"/>
    <mergeCell ref="Y49:AA49"/>
    <mergeCell ref="AB49:AD49"/>
    <mergeCell ref="C50:T50"/>
    <mergeCell ref="V50:X52"/>
    <mergeCell ref="Y50:AA52"/>
    <mergeCell ref="AB50:AD52"/>
    <mergeCell ref="K18:L19"/>
    <mergeCell ref="Y13:AK13"/>
    <mergeCell ref="M18:T19"/>
    <mergeCell ref="G6:Q6"/>
    <mergeCell ref="G8:Q8"/>
    <mergeCell ref="G9:Q9"/>
    <mergeCell ref="G10:Q10"/>
    <mergeCell ref="O47:R47"/>
    <mergeCell ref="O48:R48"/>
    <mergeCell ref="N45:N48"/>
    <mergeCell ref="O45:R45"/>
    <mergeCell ref="O46:R46"/>
    <mergeCell ref="F47:H47"/>
    <mergeCell ref="I47:J47"/>
    <mergeCell ref="K47:M47"/>
    <mergeCell ref="R8:AC8"/>
    <mergeCell ref="AD8:AE8"/>
    <mergeCell ref="AD10:AE10"/>
    <mergeCell ref="R10:AC10"/>
    <mergeCell ref="AJ9:AK9"/>
    <mergeCell ref="U29:AK29"/>
    <mergeCell ref="U23:V23"/>
    <mergeCell ref="U24:V24"/>
    <mergeCell ref="U25:V25"/>
    <mergeCell ref="G11:Q11"/>
    <mergeCell ref="G12:Q13"/>
    <mergeCell ref="F21:L21"/>
    <mergeCell ref="AG19:AH19"/>
    <mergeCell ref="Y12:AK12"/>
    <mergeCell ref="O22:P22"/>
    <mergeCell ref="O23:P23"/>
    <mergeCell ref="A1:AK1"/>
    <mergeCell ref="A3:L3"/>
    <mergeCell ref="AA3:AK3"/>
    <mergeCell ref="A6:E6"/>
    <mergeCell ref="A8:E8"/>
    <mergeCell ref="R7:AE7"/>
    <mergeCell ref="R9:AE9"/>
    <mergeCell ref="V11:AL11"/>
    <mergeCell ref="M16:T17"/>
    <mergeCell ref="A16:B17"/>
    <mergeCell ref="C16:J17"/>
    <mergeCell ref="K16:L17"/>
    <mergeCell ref="U16:V19"/>
    <mergeCell ref="W16:X17"/>
    <mergeCell ref="W18:X19"/>
    <mergeCell ref="A18:B19"/>
    <mergeCell ref="C18:J19"/>
    <mergeCell ref="AJ26:AL26"/>
    <mergeCell ref="AH24:AI24"/>
    <mergeCell ref="AH25:AI25"/>
    <mergeCell ref="AF26:AG26"/>
    <mergeCell ref="AH22:AI22"/>
    <mergeCell ref="AH23:AI23"/>
    <mergeCell ref="Q22:S22"/>
    <mergeCell ref="Q23:S23"/>
    <mergeCell ref="Y22:AE22"/>
    <mergeCell ref="Y23:AE23"/>
    <mergeCell ref="AF23:AG23"/>
    <mergeCell ref="AF22:AG22"/>
    <mergeCell ref="U22:V22"/>
    <mergeCell ref="Q26:S26"/>
    <mergeCell ref="W22:X22"/>
    <mergeCell ref="W23:X23"/>
    <mergeCell ref="AJ22:AL22"/>
    <mergeCell ref="AJ23:AL23"/>
    <mergeCell ref="AJ24:AL24"/>
    <mergeCell ref="U26:V26"/>
    <mergeCell ref="B21:C21"/>
    <mergeCell ref="D21:E21"/>
    <mergeCell ref="Y24:AE24"/>
    <mergeCell ref="Y25:AE25"/>
    <mergeCell ref="Y26:AE26"/>
    <mergeCell ref="O24:P24"/>
    <mergeCell ref="O25:P25"/>
    <mergeCell ref="B26:C26"/>
    <mergeCell ref="D22:E22"/>
    <mergeCell ref="M22:N22"/>
    <mergeCell ref="M23:N23"/>
    <mergeCell ref="M24:N24"/>
    <mergeCell ref="O21:P21"/>
    <mergeCell ref="B24:C24"/>
    <mergeCell ref="B25:C25"/>
    <mergeCell ref="D23:E23"/>
    <mergeCell ref="D24:E24"/>
    <mergeCell ref="D25:E25"/>
    <mergeCell ref="D26:E26"/>
    <mergeCell ref="F22:L22"/>
    <mergeCell ref="F23:L23"/>
    <mergeCell ref="B22:C22"/>
    <mergeCell ref="B23:C23"/>
  </mergeCells>
  <phoneticPr fontId="1"/>
  <pageMargins left="0.39370078740157483" right="0.31496062992125984" top="0.35433070866141736" bottom="0.15748031496062992" header="0.31496062992125984" footer="0.31496062992125984"/>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2" sqref="A2:E6"/>
    </sheetView>
  </sheetViews>
  <sheetFormatPr defaultRowHeight="13.5" x14ac:dyDescent="0.15"/>
  <cols>
    <col min="1" max="1" width="15.125" style="103" bestFit="1" customWidth="1"/>
    <col min="2" max="3" width="9.5" style="103" bestFit="1" customWidth="1"/>
    <col min="4" max="4" width="15.125" style="103" bestFit="1" customWidth="1"/>
    <col min="5" max="16384" width="9" style="104"/>
  </cols>
  <sheetData>
    <row r="1" spans="1:5" x14ac:dyDescent="0.15">
      <c r="A1" s="103" t="s">
        <v>100</v>
      </c>
      <c r="B1" s="103" t="s">
        <v>101</v>
      </c>
      <c r="C1" s="103" t="s">
        <v>61</v>
      </c>
      <c r="D1" s="103" t="s">
        <v>63</v>
      </c>
      <c r="E1" s="103" t="s">
        <v>105</v>
      </c>
    </row>
    <row r="2" spans="1:5" x14ac:dyDescent="0.15">
      <c r="A2" s="103" t="s">
        <v>99</v>
      </c>
      <c r="B2" s="105">
        <v>0.75</v>
      </c>
      <c r="C2" s="103" t="s">
        <v>55</v>
      </c>
      <c r="D2" s="103" t="s">
        <v>108</v>
      </c>
      <c r="E2" s="103">
        <v>1</v>
      </c>
    </row>
    <row r="3" spans="1:5" x14ac:dyDescent="0.15">
      <c r="B3" s="105">
        <v>0.77083333333333337</v>
      </c>
      <c r="C3" s="103" t="s">
        <v>57</v>
      </c>
      <c r="D3" s="103" t="s">
        <v>109</v>
      </c>
      <c r="E3" s="103">
        <v>2</v>
      </c>
    </row>
    <row r="4" spans="1:5" x14ac:dyDescent="0.15">
      <c r="D4" s="103" t="s">
        <v>110</v>
      </c>
      <c r="E4" s="103">
        <v>3</v>
      </c>
    </row>
    <row r="5" spans="1:5" x14ac:dyDescent="0.15">
      <c r="E5" s="103">
        <v>4</v>
      </c>
    </row>
    <row r="6" spans="1:5" x14ac:dyDescent="0.15">
      <c r="E6" s="103">
        <v>5</v>
      </c>
    </row>
  </sheetData>
  <sheetProtection password="CC19" sheet="1" objects="1" scenarios="1" selectLockedCells="1" selectUnlockedCells="1"/>
  <phoneticPr fontId="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入力用</vt:lpstr>
      <vt:lpstr>利用者リスト</vt:lpstr>
      <vt:lpstr>印刷用</vt:lpstr>
      <vt:lpstr>ドロップダウンリスト用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CM755144</dc:creator>
  <cp:lastModifiedBy>BASE</cp:lastModifiedBy>
  <cp:lastPrinted>2023-08-10T05:29:09Z</cp:lastPrinted>
  <dcterms:created xsi:type="dcterms:W3CDTF">2014-02-14T04:54:39Z</dcterms:created>
  <dcterms:modified xsi:type="dcterms:W3CDTF">2023-10-11T02:43:28Z</dcterms:modified>
</cp:coreProperties>
</file>